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00" windowHeight="8085" activeTab="0"/>
  </bookViews>
  <sheets>
    <sheet name="tudrukud" sheetId="1" r:id="rId1"/>
  </sheets>
  <definedNames>
    <definedName name="_xlnm.Print_Area" localSheetId="0">'tudrukud'!$A$1:$H$114</definedName>
  </definedNames>
  <calcPr fullCalcOnLoad="1"/>
</workbook>
</file>

<file path=xl/sharedStrings.xml><?xml version="1.0" encoding="utf-8"?>
<sst xmlns="http://schemas.openxmlformats.org/spreadsheetml/2006/main" count="115" uniqueCount="53">
  <si>
    <t>24-1</t>
  </si>
  <si>
    <t>24-2</t>
  </si>
  <si>
    <t>Minikatetide MV tüdrukud 19.02.2011    Narvas</t>
  </si>
  <si>
    <t>Suimets Annigreee</t>
  </si>
  <si>
    <t>Sevalkina Sofja</t>
  </si>
  <si>
    <t>Bobrov Hanna Loora</t>
  </si>
  <si>
    <t>-</t>
  </si>
  <si>
    <t>Zahhartseva Eleonora</t>
  </si>
  <si>
    <t>Reinol Vitalia</t>
  </si>
  <si>
    <t>Karro Polina</t>
  </si>
  <si>
    <t>Vardugina Olesja</t>
  </si>
  <si>
    <t>Jaanimägi Sirli</t>
  </si>
  <si>
    <t>Prokatšova Evelina</t>
  </si>
  <si>
    <t>Širinov Maike Mona</t>
  </si>
  <si>
    <t>Lusnikova Anastassia</t>
  </si>
  <si>
    <t>Nõmm Merilin</t>
  </si>
  <si>
    <t>Vahter Anita</t>
  </si>
  <si>
    <t>Treiman Sandra</t>
  </si>
  <si>
    <t>Geroitskaja Sofja</t>
  </si>
  <si>
    <t>Hanson Reelika</t>
  </si>
  <si>
    <t>Kaljuvee Kärt</t>
  </si>
  <si>
    <t>Oprõsk Anastassia</t>
  </si>
  <si>
    <t>Maslova Tatjana</t>
  </si>
  <si>
    <t>Rõbakova Jelizaveta</t>
  </si>
  <si>
    <t>Erik Dagne</t>
  </si>
  <si>
    <t>Sarõtševa Valeria</t>
  </si>
  <si>
    <t>Kuprikova Aleksandra</t>
  </si>
  <si>
    <t>Sevalkina</t>
  </si>
  <si>
    <t>Treiman</t>
  </si>
  <si>
    <t>Nõmm</t>
  </si>
  <si>
    <t>Reinol</t>
  </si>
  <si>
    <t>Erik</t>
  </si>
  <si>
    <t>Vardugina</t>
  </si>
  <si>
    <t>Jaanimägi</t>
  </si>
  <si>
    <t>Prokatšova</t>
  </si>
  <si>
    <t>Maslova</t>
  </si>
  <si>
    <t>Lusnikova</t>
  </si>
  <si>
    <t>Zahhartseva</t>
  </si>
  <si>
    <t>Vahter</t>
  </si>
  <si>
    <t>Bobrov</t>
  </si>
  <si>
    <t>Geroitskaja</t>
  </si>
  <si>
    <t>Suimets</t>
  </si>
  <si>
    <t>Lušnikova</t>
  </si>
  <si>
    <t>Kaljuvee</t>
  </si>
  <si>
    <t>Oprõsk A.</t>
  </si>
  <si>
    <t>Širinov</t>
  </si>
  <si>
    <t>Sarõtševa</t>
  </si>
  <si>
    <t>Rõbakova J</t>
  </si>
  <si>
    <t>Karro P.</t>
  </si>
  <si>
    <t xml:space="preserve">Rõbakova </t>
  </si>
  <si>
    <t>3-0</t>
  </si>
  <si>
    <t>3-1</t>
  </si>
  <si>
    <t>3-2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</si>
</sst>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2" fillId="0" borderId="3" xfId="0" applyFont="1" applyBorder="1" applyAlignment="1" quotePrefix="1">
      <alignment/>
    </xf>
    <xf numFmtId="0" fontId="4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="75" zoomScaleNormal="75" zoomScaleSheetLayoutView="75" workbookViewId="0" topLeftCell="A1">
      <selection activeCell="E66" sqref="E66"/>
    </sheetView>
  </sheetViews>
  <sheetFormatPr defaultColWidth="9.00390625" defaultRowHeight="12.75"/>
  <cols>
    <col min="1" max="1" width="5.25390625" style="4" customWidth="1"/>
    <col min="2" max="2" width="23.875" style="4" customWidth="1"/>
    <col min="3" max="16384" width="20.75390625" style="4" customWidth="1"/>
  </cols>
  <sheetData>
    <row r="1" ht="15.75">
      <c r="G1" s="5" t="s">
        <v>0</v>
      </c>
    </row>
    <row r="2" spans="3:7" ht="18">
      <c r="C2" s="3" t="s">
        <v>2</v>
      </c>
      <c r="G2" s="5"/>
    </row>
    <row r="3" ht="15.75">
      <c r="G3" s="5"/>
    </row>
    <row r="4" ht="15.75">
      <c r="G4" s="5"/>
    </row>
    <row r="5" ht="15.75">
      <c r="G5" s="5"/>
    </row>
    <row r="6" ht="15.75">
      <c r="G6" s="5"/>
    </row>
    <row r="8" spans="2:3" ht="15.75">
      <c r="B8" s="6">
        <v>1</v>
      </c>
      <c r="C8" s="1" t="s">
        <v>19</v>
      </c>
    </row>
    <row r="9" spans="1:4" ht="15">
      <c r="A9" s="4">
        <f>17-1</f>
        <v>16</v>
      </c>
      <c r="B9" s="1" t="s">
        <v>3</v>
      </c>
      <c r="C9" s="7">
        <v>16</v>
      </c>
      <c r="D9" s="8" t="str">
        <f>C8</f>
        <v>Hanson Reelika</v>
      </c>
    </row>
    <row r="10" spans="2:4" ht="15">
      <c r="B10" s="7">
        <v>1</v>
      </c>
      <c r="C10" s="9" t="str">
        <f>B9</f>
        <v>Suimets Annigreee</v>
      </c>
      <c r="D10" s="7" t="s">
        <v>50</v>
      </c>
    </row>
    <row r="11" spans="1:5" ht="15">
      <c r="A11" s="4">
        <f>33-16</f>
        <v>17</v>
      </c>
      <c r="B11" s="2" t="s">
        <v>4</v>
      </c>
      <c r="C11" s="15" t="s">
        <v>51</v>
      </c>
      <c r="D11" s="10">
        <v>17</v>
      </c>
      <c r="E11" s="8" t="str">
        <f>D9</f>
        <v>Hanson Reelika</v>
      </c>
    </row>
    <row r="12" spans="2:5" ht="15.75">
      <c r="B12" s="6">
        <v>8</v>
      </c>
      <c r="C12" s="1" t="s">
        <v>20</v>
      </c>
      <c r="D12" s="10"/>
      <c r="E12" s="16" t="s">
        <v>50</v>
      </c>
    </row>
    <row r="13" spans="1:5" ht="15">
      <c r="A13" s="4">
        <f>17-8</f>
        <v>9</v>
      </c>
      <c r="B13" s="1" t="s">
        <v>5</v>
      </c>
      <c r="C13" s="7">
        <v>15</v>
      </c>
      <c r="D13" s="9" t="str">
        <f>C12</f>
        <v>Kaljuvee Kärt</v>
      </c>
      <c r="E13" s="10"/>
    </row>
    <row r="14" spans="2:5" ht="15">
      <c r="B14" s="7">
        <v>2</v>
      </c>
      <c r="C14" s="9" t="str">
        <f>B13</f>
        <v>Bobrov Hanna Loora</v>
      </c>
      <c r="D14" s="15" t="s">
        <v>52</v>
      </c>
      <c r="E14" s="10"/>
    </row>
    <row r="15" spans="1:6" ht="15">
      <c r="A15" s="4">
        <f>33-9</f>
        <v>24</v>
      </c>
      <c r="B15" s="2" t="s">
        <v>6</v>
      </c>
      <c r="E15" s="10">
        <v>22</v>
      </c>
      <c r="F15" s="8" t="str">
        <f>E11</f>
        <v>Hanson Reelika</v>
      </c>
    </row>
    <row r="16" spans="2:6" ht="15.75">
      <c r="B16" s="6">
        <v>5</v>
      </c>
      <c r="C16" s="1" t="s">
        <v>21</v>
      </c>
      <c r="E16" s="10"/>
      <c r="F16" s="16" t="s">
        <v>50</v>
      </c>
    </row>
    <row r="17" spans="1:6" ht="15">
      <c r="A17" s="4">
        <f>17-5</f>
        <v>12</v>
      </c>
      <c r="B17" s="1" t="s">
        <v>7</v>
      </c>
      <c r="C17" s="7">
        <v>14</v>
      </c>
      <c r="D17" s="8" t="str">
        <f>C16</f>
        <v>Oprõsk Anastassia</v>
      </c>
      <c r="E17" s="10"/>
      <c r="F17" s="10"/>
    </row>
    <row r="18" spans="2:6" ht="15">
      <c r="B18" s="7">
        <v>3</v>
      </c>
      <c r="C18" s="9" t="str">
        <f>B17</f>
        <v>Zahhartseva Eleonora</v>
      </c>
      <c r="D18" s="16" t="s">
        <v>52</v>
      </c>
      <c r="E18" s="10"/>
      <c r="F18" s="10"/>
    </row>
    <row r="19" spans="1:6" ht="15">
      <c r="A19" s="4">
        <f>33-12</f>
        <v>21</v>
      </c>
      <c r="B19" s="2" t="s">
        <v>8</v>
      </c>
      <c r="C19" s="15" t="s">
        <v>50</v>
      </c>
      <c r="D19" s="10">
        <v>18</v>
      </c>
      <c r="E19" s="9" t="str">
        <f>D21</f>
        <v>Karro Polina</v>
      </c>
      <c r="F19" s="10"/>
    </row>
    <row r="20" spans="2:6" ht="15.75">
      <c r="B20" s="6">
        <v>4</v>
      </c>
      <c r="C20" s="1" t="s">
        <v>22</v>
      </c>
      <c r="D20" s="10"/>
      <c r="E20" s="15" t="s">
        <v>52</v>
      </c>
      <c r="F20" s="10"/>
    </row>
    <row r="21" spans="1:6" ht="15">
      <c r="A21" s="4">
        <f>17-4</f>
        <v>13</v>
      </c>
      <c r="B21" s="1" t="s">
        <v>9</v>
      </c>
      <c r="C21" s="7">
        <v>13</v>
      </c>
      <c r="D21" s="9" t="str">
        <f>C22</f>
        <v>Karro Polina</v>
      </c>
      <c r="F21" s="10"/>
    </row>
    <row r="22" spans="2:6" ht="15">
      <c r="B22" s="7">
        <v>4</v>
      </c>
      <c r="C22" s="9" t="str">
        <f>B21</f>
        <v>Karro Polina</v>
      </c>
      <c r="D22" s="15" t="s">
        <v>51</v>
      </c>
      <c r="F22" s="10"/>
    </row>
    <row r="23" spans="1:7" ht="15.75">
      <c r="A23" s="4">
        <f>33-13</f>
        <v>20</v>
      </c>
      <c r="B23" s="2" t="s">
        <v>10</v>
      </c>
      <c r="C23" s="15" t="s">
        <v>50</v>
      </c>
      <c r="F23" s="10">
        <v>23</v>
      </c>
      <c r="G23" s="17" t="str">
        <f>F15</f>
        <v>Hanson Reelika</v>
      </c>
    </row>
    <row r="24" spans="2:7" ht="15.75">
      <c r="B24" s="6">
        <v>3</v>
      </c>
      <c r="C24" s="1" t="s">
        <v>23</v>
      </c>
      <c r="F24" s="10"/>
      <c r="G24" s="13" t="s">
        <v>50</v>
      </c>
    </row>
    <row r="25" spans="1:6" ht="15">
      <c r="A25" s="4">
        <f>17-3</f>
        <v>14</v>
      </c>
      <c r="B25" s="1" t="s">
        <v>11</v>
      </c>
      <c r="C25" s="7">
        <v>12</v>
      </c>
      <c r="D25" s="8" t="str">
        <f>C24</f>
        <v>Rõbakova Jelizaveta</v>
      </c>
      <c r="F25" s="10"/>
    </row>
    <row r="26" spans="2:6" ht="15">
      <c r="B26" s="7">
        <v>5</v>
      </c>
      <c r="C26" s="9" t="str">
        <f>B25</f>
        <v>Jaanimägi Sirli</v>
      </c>
      <c r="D26" s="16" t="s">
        <v>50</v>
      </c>
      <c r="F26" s="10"/>
    </row>
    <row r="27" spans="1:6" ht="15">
      <c r="A27" s="4">
        <f>33-14</f>
        <v>19</v>
      </c>
      <c r="B27" s="2" t="s">
        <v>12</v>
      </c>
      <c r="C27" s="15" t="s">
        <v>50</v>
      </c>
      <c r="D27" s="10">
        <v>19</v>
      </c>
      <c r="E27" s="8" t="str">
        <f>D25</f>
        <v>Rõbakova Jelizaveta</v>
      </c>
      <c r="F27" s="10"/>
    </row>
    <row r="28" spans="2:6" ht="15.75">
      <c r="B28" s="6">
        <v>6</v>
      </c>
      <c r="C28" s="1" t="s">
        <v>24</v>
      </c>
      <c r="D28" s="10"/>
      <c r="E28" s="16" t="s">
        <v>52</v>
      </c>
      <c r="F28" s="10"/>
    </row>
    <row r="29" spans="1:6" ht="15">
      <c r="A29" s="4">
        <f>17-6</f>
        <v>11</v>
      </c>
      <c r="B29" s="1" t="s">
        <v>13</v>
      </c>
      <c r="C29" s="7">
        <v>11</v>
      </c>
      <c r="D29" s="9" t="str">
        <f>C30</f>
        <v>Širinov Maike Mona</v>
      </c>
      <c r="E29" s="10"/>
      <c r="F29" s="10"/>
    </row>
    <row r="30" spans="2:6" ht="15">
      <c r="B30" s="7">
        <v>6</v>
      </c>
      <c r="C30" s="9" t="str">
        <f>B29</f>
        <v>Širinov Maike Mona</v>
      </c>
      <c r="D30" s="15" t="s">
        <v>50</v>
      </c>
      <c r="E30" s="10"/>
      <c r="F30" s="10"/>
    </row>
    <row r="31" spans="1:6" ht="15">
      <c r="A31" s="4">
        <f>33-11</f>
        <v>22</v>
      </c>
      <c r="B31" s="2" t="s">
        <v>14</v>
      </c>
      <c r="C31" s="15" t="s">
        <v>50</v>
      </c>
      <c r="E31" s="10">
        <v>21</v>
      </c>
      <c r="F31" s="9" t="str">
        <f>E35</f>
        <v>Kuprikova Aleksandra</v>
      </c>
    </row>
    <row r="32" spans="2:6" ht="15.75">
      <c r="B32" s="6">
        <v>7</v>
      </c>
      <c r="C32" s="1" t="s">
        <v>25</v>
      </c>
      <c r="E32" s="10"/>
      <c r="F32" s="15" t="s">
        <v>52</v>
      </c>
    </row>
    <row r="33" spans="1:5" ht="15">
      <c r="A33" s="4">
        <f>17-7</f>
        <v>10</v>
      </c>
      <c r="B33" s="1" t="s">
        <v>15</v>
      </c>
      <c r="C33" s="7">
        <v>10</v>
      </c>
      <c r="D33" s="8" t="str">
        <f>C32</f>
        <v>Sarõtševa Valeria</v>
      </c>
      <c r="E33" s="10"/>
    </row>
    <row r="34" spans="2:5" ht="15">
      <c r="B34" s="7">
        <v>7</v>
      </c>
      <c r="C34" s="9" t="str">
        <f>B33</f>
        <v>Nõmm Merilin</v>
      </c>
      <c r="D34" s="16" t="s">
        <v>50</v>
      </c>
      <c r="E34" s="10"/>
    </row>
    <row r="35" spans="1:5" ht="15">
      <c r="A35" s="4">
        <f>33-10</f>
        <v>23</v>
      </c>
      <c r="B35" s="2" t="s">
        <v>16</v>
      </c>
      <c r="C35" s="15" t="s">
        <v>50</v>
      </c>
      <c r="D35" s="10">
        <v>20</v>
      </c>
      <c r="E35" s="9" t="str">
        <f>D37</f>
        <v>Kuprikova Aleksandra</v>
      </c>
    </row>
    <row r="36" spans="2:5" ht="15.75">
      <c r="B36" s="6">
        <v>2</v>
      </c>
      <c r="C36" s="1" t="s">
        <v>26</v>
      </c>
      <c r="D36" s="10"/>
      <c r="E36" s="15" t="s">
        <v>51</v>
      </c>
    </row>
    <row r="37" spans="1:4" ht="15">
      <c r="A37" s="4">
        <f>17-2</f>
        <v>15</v>
      </c>
      <c r="B37" s="1" t="s">
        <v>17</v>
      </c>
      <c r="C37" s="7">
        <v>9</v>
      </c>
      <c r="D37" s="9" t="str">
        <f>C36</f>
        <v>Kuprikova Aleksandra</v>
      </c>
    </row>
    <row r="38" spans="2:4" ht="15">
      <c r="B38" s="7">
        <v>8</v>
      </c>
      <c r="C38" s="9" t="str">
        <f>B37</f>
        <v>Treiman Sandra</v>
      </c>
      <c r="D38" s="15" t="s">
        <v>50</v>
      </c>
    </row>
    <row r="39" spans="1:3" ht="15">
      <c r="A39" s="4">
        <f>33-15</f>
        <v>18</v>
      </c>
      <c r="B39" s="2" t="s">
        <v>18</v>
      </c>
      <c r="C39" s="15" t="s">
        <v>51</v>
      </c>
    </row>
    <row r="40" ht="15">
      <c r="B40" s="11"/>
    </row>
    <row r="41" ht="15">
      <c r="B41" s="11"/>
    </row>
    <row r="42" ht="15">
      <c r="B42" s="11"/>
    </row>
    <row r="43" ht="15">
      <c r="B43" s="11"/>
    </row>
    <row r="44" ht="15">
      <c r="B44" s="11"/>
    </row>
    <row r="45" ht="15">
      <c r="B45" s="11"/>
    </row>
    <row r="46" ht="15">
      <c r="B46" s="11"/>
    </row>
    <row r="47" ht="15">
      <c r="B47" s="11"/>
    </row>
    <row r="50" spans="1:8" ht="13.5" customHeight="1">
      <c r="A50" s="4">
        <v>-1</v>
      </c>
      <c r="B50" s="1" t="s">
        <v>27</v>
      </c>
      <c r="C50" s="4">
        <v>-17</v>
      </c>
      <c r="D50" s="1" t="s">
        <v>43</v>
      </c>
      <c r="H50" s="5" t="s">
        <v>1</v>
      </c>
    </row>
    <row r="51" spans="2:6" ht="13.5" customHeight="1">
      <c r="B51" s="7">
        <v>24</v>
      </c>
      <c r="C51" s="8" t="s">
        <v>28</v>
      </c>
      <c r="D51" s="7"/>
      <c r="E51" s="4">
        <v>-21</v>
      </c>
      <c r="F51" s="1" t="s">
        <v>47</v>
      </c>
    </row>
    <row r="52" spans="1:6" ht="13.5" customHeight="1">
      <c r="A52" s="4">
        <v>-9</v>
      </c>
      <c r="B52" s="2" t="s">
        <v>28</v>
      </c>
      <c r="C52" s="7"/>
      <c r="D52" s="10">
        <v>36</v>
      </c>
      <c r="E52" s="8" t="str">
        <f>D50</f>
        <v>Kaljuvee</v>
      </c>
      <c r="F52" s="7"/>
    </row>
    <row r="53" spans="3:6" ht="13.5" customHeight="1">
      <c r="C53" s="10">
        <v>35</v>
      </c>
      <c r="D53" s="9" t="str">
        <f>C55</f>
        <v>Nõmm</v>
      </c>
      <c r="E53" s="7"/>
      <c r="F53" s="10"/>
    </row>
    <row r="54" spans="1:7" ht="13.5" customHeight="1">
      <c r="A54" s="4">
        <v>-2</v>
      </c>
      <c r="B54" s="1" t="s">
        <v>6</v>
      </c>
      <c r="C54" s="10"/>
      <c r="E54" s="10"/>
      <c r="F54" s="10">
        <v>42</v>
      </c>
      <c r="G54" s="1" t="s">
        <v>49</v>
      </c>
    </row>
    <row r="55" spans="2:7" ht="13.5" customHeight="1">
      <c r="B55" s="7">
        <v>25</v>
      </c>
      <c r="C55" s="9" t="s">
        <v>29</v>
      </c>
      <c r="E55" s="10"/>
      <c r="F55" s="10"/>
      <c r="G55" s="7" t="s">
        <v>50</v>
      </c>
    </row>
    <row r="56" spans="1:7" ht="13.5" customHeight="1">
      <c r="A56" s="4">
        <v>-10</v>
      </c>
      <c r="B56" s="2" t="s">
        <v>29</v>
      </c>
      <c r="E56" s="10">
        <v>41</v>
      </c>
      <c r="F56" s="9" t="str">
        <f>E52</f>
        <v>Kaljuvee</v>
      </c>
      <c r="G56" s="10"/>
    </row>
    <row r="57" spans="5:7" ht="13.5" customHeight="1">
      <c r="E57" s="10"/>
      <c r="F57" s="15" t="s">
        <v>52</v>
      </c>
      <c r="G57" s="10"/>
    </row>
    <row r="58" spans="1:7" ht="13.5" customHeight="1">
      <c r="A58" s="4">
        <v>-3</v>
      </c>
      <c r="B58" s="1" t="s">
        <v>30</v>
      </c>
      <c r="C58" s="4">
        <v>-18</v>
      </c>
      <c r="D58" s="1" t="s">
        <v>44</v>
      </c>
      <c r="E58" s="10"/>
      <c r="G58" s="10"/>
    </row>
    <row r="59" spans="2:7" ht="13.5" customHeight="1">
      <c r="B59" s="7">
        <v>26</v>
      </c>
      <c r="C59" s="8" t="s">
        <v>31</v>
      </c>
      <c r="D59" s="7"/>
      <c r="E59" s="10"/>
      <c r="G59" s="10"/>
    </row>
    <row r="60" spans="1:7" ht="13.5" customHeight="1">
      <c r="A60" s="4">
        <v>-11</v>
      </c>
      <c r="B60" s="2" t="s">
        <v>31</v>
      </c>
      <c r="C60" s="7"/>
      <c r="D60" s="10">
        <v>37</v>
      </c>
      <c r="E60" s="9" t="str">
        <f>D58</f>
        <v>Oprõsk A.</v>
      </c>
      <c r="G60" s="10"/>
    </row>
    <row r="61" spans="3:7" ht="13.5" customHeight="1">
      <c r="C61" s="10">
        <v>34</v>
      </c>
      <c r="D61" s="9" t="str">
        <f>C59</f>
        <v>Erik</v>
      </c>
      <c r="G61" s="10"/>
    </row>
    <row r="62" spans="1:8" ht="13.5" customHeight="1">
      <c r="A62" s="4">
        <v>-4</v>
      </c>
      <c r="B62" s="1" t="s">
        <v>32</v>
      </c>
      <c r="C62" s="10"/>
      <c r="G62" s="10">
        <v>44</v>
      </c>
      <c r="H62" s="8" t="str">
        <f>G70</f>
        <v>Sarõtševa</v>
      </c>
    </row>
    <row r="63" spans="2:8" ht="13.5" customHeight="1">
      <c r="B63" s="7">
        <v>27</v>
      </c>
      <c r="C63" s="9" t="s">
        <v>32</v>
      </c>
      <c r="G63" s="10"/>
      <c r="H63" s="6" t="s">
        <v>50</v>
      </c>
    </row>
    <row r="64" spans="1:7" ht="13.5" customHeight="1">
      <c r="A64" s="4">
        <v>-12</v>
      </c>
      <c r="B64" s="2" t="s">
        <v>33</v>
      </c>
      <c r="G64" s="10"/>
    </row>
    <row r="65" ht="13.5" customHeight="1">
      <c r="G65" s="10"/>
    </row>
    <row r="66" spans="1:7" ht="13.5" customHeight="1">
      <c r="A66" s="4">
        <v>-5</v>
      </c>
      <c r="B66" s="1" t="s">
        <v>34</v>
      </c>
      <c r="C66" s="4">
        <v>-19</v>
      </c>
      <c r="D66" s="1" t="s">
        <v>45</v>
      </c>
      <c r="G66" s="10"/>
    </row>
    <row r="67" spans="2:7" ht="13.5" customHeight="1">
      <c r="B67" s="7">
        <v>28</v>
      </c>
      <c r="C67" s="8" t="s">
        <v>35</v>
      </c>
      <c r="D67" s="7"/>
      <c r="E67" s="4">
        <v>-22</v>
      </c>
      <c r="F67" s="1" t="s">
        <v>48</v>
      </c>
      <c r="G67" s="10"/>
    </row>
    <row r="68" spans="1:7" ht="13.5" customHeight="1">
      <c r="A68" s="4">
        <v>-13</v>
      </c>
      <c r="B68" s="2" t="s">
        <v>35</v>
      </c>
      <c r="C68" s="7"/>
      <c r="D68" s="10">
        <v>38</v>
      </c>
      <c r="E68" s="8" t="str">
        <f>D69</f>
        <v>Maslova</v>
      </c>
      <c r="F68" s="7"/>
      <c r="G68" s="10"/>
    </row>
    <row r="69" spans="3:7" ht="13.5" customHeight="1">
      <c r="C69" s="10">
        <v>33</v>
      </c>
      <c r="D69" s="9" t="str">
        <f>C67</f>
        <v>Maslova</v>
      </c>
      <c r="E69" s="7"/>
      <c r="F69" s="10"/>
      <c r="G69" s="10"/>
    </row>
    <row r="70" spans="1:7" ht="13.5" customHeight="1">
      <c r="A70" s="4">
        <v>-6</v>
      </c>
      <c r="B70" s="1" t="s">
        <v>36</v>
      </c>
      <c r="C70" s="10"/>
      <c r="E70" s="10"/>
      <c r="F70" s="10">
        <v>43</v>
      </c>
      <c r="G70" s="9" t="str">
        <f>F72</f>
        <v>Sarõtševa</v>
      </c>
    </row>
    <row r="71" spans="2:7" ht="13.5" customHeight="1">
      <c r="B71" s="7">
        <v>29</v>
      </c>
      <c r="C71" s="9" t="s">
        <v>37</v>
      </c>
      <c r="E71" s="10"/>
      <c r="F71" s="10"/>
      <c r="G71" s="4" t="s">
        <v>50</v>
      </c>
    </row>
    <row r="72" spans="1:6" ht="13.5" customHeight="1">
      <c r="A72" s="4">
        <v>-14</v>
      </c>
      <c r="B72" s="2" t="s">
        <v>37</v>
      </c>
      <c r="E72" s="10">
        <v>40</v>
      </c>
      <c r="F72" s="9" t="str">
        <f>E76</f>
        <v>Sarõtševa</v>
      </c>
    </row>
    <row r="73" spans="5:6" ht="13.5" customHeight="1">
      <c r="E73" s="10"/>
      <c r="F73" s="4" t="s">
        <v>50</v>
      </c>
    </row>
    <row r="74" spans="1:7" ht="13.5" customHeight="1">
      <c r="A74" s="4">
        <v>-7</v>
      </c>
      <c r="B74" s="1" t="s">
        <v>38</v>
      </c>
      <c r="C74" s="4">
        <v>-20</v>
      </c>
      <c r="D74" s="1" t="s">
        <v>46</v>
      </c>
      <c r="E74" s="10"/>
      <c r="F74" s="4">
        <v>-42</v>
      </c>
      <c r="G74" s="1" t="str">
        <f>F56</f>
        <v>Kaljuvee</v>
      </c>
    </row>
    <row r="75" spans="2:8" ht="13.5" customHeight="1">
      <c r="B75" s="7">
        <v>30</v>
      </c>
      <c r="C75" s="8" t="s">
        <v>39</v>
      </c>
      <c r="D75" s="7"/>
      <c r="E75" s="10"/>
      <c r="G75" s="7">
        <v>45</v>
      </c>
      <c r="H75" s="8" t="str">
        <f>G74</f>
        <v>Kaljuvee</v>
      </c>
    </row>
    <row r="76" spans="1:8" ht="13.5" customHeight="1">
      <c r="A76" s="4">
        <v>-15</v>
      </c>
      <c r="B76" s="2" t="s">
        <v>39</v>
      </c>
      <c r="C76" s="7"/>
      <c r="D76" s="10">
        <v>39</v>
      </c>
      <c r="E76" s="9" t="str">
        <f>D74</f>
        <v>Sarõtševa</v>
      </c>
      <c r="F76" s="4">
        <v>-43</v>
      </c>
      <c r="G76" s="2" t="str">
        <f>F67</f>
        <v>Karro P.</v>
      </c>
      <c r="H76" s="6" t="s">
        <v>50</v>
      </c>
    </row>
    <row r="77" spans="3:4" ht="13.5" customHeight="1">
      <c r="C77" s="10">
        <v>32</v>
      </c>
      <c r="D77" s="9" t="str">
        <f>C75</f>
        <v>Bobrov</v>
      </c>
    </row>
    <row r="78" spans="1:7" ht="13.5" customHeight="1">
      <c r="A78" s="4">
        <v>-8</v>
      </c>
      <c r="B78" s="1" t="s">
        <v>40</v>
      </c>
      <c r="C78" s="10"/>
      <c r="F78" s="4">
        <v>-41</v>
      </c>
      <c r="G78" s="1" t="str">
        <f>E60</f>
        <v>Oprõsk A.</v>
      </c>
    </row>
    <row r="79" spans="2:8" ht="13.5" customHeight="1">
      <c r="B79" s="7">
        <v>31</v>
      </c>
      <c r="C79" s="9" t="s">
        <v>41</v>
      </c>
      <c r="G79" s="7">
        <v>46</v>
      </c>
      <c r="H79" s="1" t="str">
        <f>G80</f>
        <v>Maslova</v>
      </c>
    </row>
    <row r="80" spans="1:8" ht="13.5" customHeight="1">
      <c r="A80" s="4">
        <v>-16</v>
      </c>
      <c r="B80" s="2" t="s">
        <v>41</v>
      </c>
      <c r="F80" s="4">
        <v>-40</v>
      </c>
      <c r="G80" s="2" t="str">
        <f>E68</f>
        <v>Maslova</v>
      </c>
      <c r="H80" s="6" t="s">
        <v>50</v>
      </c>
    </row>
    <row r="81" spans="5:7" ht="13.5" customHeight="1">
      <c r="E81" s="4">
        <v>-36</v>
      </c>
      <c r="F81" s="1" t="s">
        <v>29</v>
      </c>
      <c r="G81" s="11"/>
    </row>
    <row r="82" spans="1:7" ht="13.5" customHeight="1">
      <c r="A82" s="6">
        <v>-35</v>
      </c>
      <c r="B82" s="1" t="s">
        <v>28</v>
      </c>
      <c r="F82" s="7">
        <v>47</v>
      </c>
      <c r="G82" s="8" t="str">
        <f>F81</f>
        <v>Nõmm</v>
      </c>
    </row>
    <row r="83" spans="2:7" ht="13.5" customHeight="1">
      <c r="B83" s="7">
        <v>51</v>
      </c>
      <c r="C83" s="8" t="s">
        <v>32</v>
      </c>
      <c r="E83" s="4">
        <v>-37</v>
      </c>
      <c r="F83" s="2" t="s">
        <v>31</v>
      </c>
      <c r="G83" s="7"/>
    </row>
    <row r="84" spans="1:8" ht="13.5" customHeight="1">
      <c r="A84" s="4">
        <v>-34</v>
      </c>
      <c r="B84" s="2" t="s">
        <v>32</v>
      </c>
      <c r="C84" s="7"/>
      <c r="G84" s="10">
        <v>49</v>
      </c>
      <c r="H84" s="8" t="str">
        <f>G86</f>
        <v>Bobrov</v>
      </c>
    </row>
    <row r="85" spans="3:8" ht="13.5" customHeight="1">
      <c r="C85" s="10">
        <v>53</v>
      </c>
      <c r="D85" s="8" t="str">
        <f>C87</f>
        <v>Zahhartseva</v>
      </c>
      <c r="E85" s="4">
        <v>-38</v>
      </c>
      <c r="F85" s="1" t="s">
        <v>45</v>
      </c>
      <c r="G85" s="10"/>
      <c r="H85" s="13" t="s">
        <v>51</v>
      </c>
    </row>
    <row r="86" spans="1:7" ht="13.5" customHeight="1">
      <c r="A86" s="4">
        <v>-33</v>
      </c>
      <c r="B86" s="1" t="s">
        <v>37</v>
      </c>
      <c r="C86" s="10"/>
      <c r="D86" s="12">
        <v>13</v>
      </c>
      <c r="E86" s="11"/>
      <c r="F86" s="7">
        <v>48</v>
      </c>
      <c r="G86" s="9" t="str">
        <f>F87</f>
        <v>Bobrov</v>
      </c>
    </row>
    <row r="87" spans="2:6" ht="13.5" customHeight="1">
      <c r="B87" s="7">
        <v>52</v>
      </c>
      <c r="C87" s="9" t="s">
        <v>37</v>
      </c>
      <c r="D87" s="14" t="s">
        <v>52</v>
      </c>
      <c r="E87" s="11">
        <v>-39</v>
      </c>
      <c r="F87" s="2" t="s">
        <v>39</v>
      </c>
    </row>
    <row r="88" spans="1:7" ht="13.5" customHeight="1">
      <c r="A88" s="4">
        <v>-32</v>
      </c>
      <c r="B88" s="2" t="s">
        <v>41</v>
      </c>
      <c r="C88" s="4">
        <v>-51</v>
      </c>
      <c r="D88" s="1" t="str">
        <f>B82</f>
        <v>Treiman</v>
      </c>
      <c r="E88" s="11"/>
      <c r="F88" s="4">
        <v>-47</v>
      </c>
      <c r="G88" s="1" t="str">
        <f>F83</f>
        <v>Erik</v>
      </c>
    </row>
    <row r="89" spans="4:8" ht="13.5" customHeight="1">
      <c r="D89" s="7">
        <v>54</v>
      </c>
      <c r="E89" s="8" t="str">
        <f>D90</f>
        <v>Suimets</v>
      </c>
      <c r="G89" s="7">
        <v>50</v>
      </c>
      <c r="H89" s="8" t="str">
        <f>G90</f>
        <v>Širinov</v>
      </c>
    </row>
    <row r="90" spans="1:8" ht="13.5" customHeight="1">
      <c r="A90" s="6">
        <v>-24</v>
      </c>
      <c r="B90" s="1" t="s">
        <v>27</v>
      </c>
      <c r="C90" s="4">
        <v>-52</v>
      </c>
      <c r="D90" s="2" t="str">
        <f>B88</f>
        <v>Suimets</v>
      </c>
      <c r="E90" s="6">
        <v>15</v>
      </c>
      <c r="F90" s="4">
        <v>-48</v>
      </c>
      <c r="G90" s="2" t="str">
        <f>F85</f>
        <v>Širinov</v>
      </c>
      <c r="H90" s="13" t="s">
        <v>51</v>
      </c>
    </row>
    <row r="91" spans="2:5" ht="13.5" customHeight="1">
      <c r="B91" s="7">
        <v>55</v>
      </c>
      <c r="C91" s="8" t="s">
        <v>27</v>
      </c>
      <c r="D91" s="11"/>
      <c r="E91" s="15" t="s">
        <v>51</v>
      </c>
    </row>
    <row r="92" spans="1:4" ht="13.5" customHeight="1">
      <c r="A92" s="4">
        <v>-25</v>
      </c>
      <c r="B92" s="2" t="s">
        <v>6</v>
      </c>
      <c r="C92" s="7"/>
      <c r="D92" s="11"/>
    </row>
    <row r="93" spans="3:4" ht="13.5" customHeight="1">
      <c r="C93" s="10">
        <v>60</v>
      </c>
      <c r="D93" s="8" t="str">
        <f>C95</f>
        <v>Jaanimägi</v>
      </c>
    </row>
    <row r="94" spans="1:4" ht="13.5" customHeight="1">
      <c r="A94" s="4">
        <v>-26</v>
      </c>
      <c r="B94" s="1" t="s">
        <v>30</v>
      </c>
      <c r="C94" s="10"/>
      <c r="D94" s="7"/>
    </row>
    <row r="95" spans="2:4" ht="13.5" customHeight="1">
      <c r="B95" s="7">
        <v>56</v>
      </c>
      <c r="C95" s="9" t="s">
        <v>33</v>
      </c>
      <c r="D95" s="10"/>
    </row>
    <row r="96" spans="1:4" ht="13.5" customHeight="1">
      <c r="A96" s="4">
        <v>-27</v>
      </c>
      <c r="B96" s="2" t="s">
        <v>33</v>
      </c>
      <c r="D96" s="10"/>
    </row>
    <row r="97" spans="4:5" ht="13.5" customHeight="1">
      <c r="D97" s="10">
        <v>61</v>
      </c>
      <c r="E97" s="8" t="str">
        <f>D93</f>
        <v>Jaanimägi</v>
      </c>
    </row>
    <row r="98" spans="1:5" ht="13.5" customHeight="1">
      <c r="A98" s="4">
        <v>-28</v>
      </c>
      <c r="B98" s="1" t="s">
        <v>34</v>
      </c>
      <c r="D98" s="10"/>
      <c r="E98" s="6">
        <v>17</v>
      </c>
    </row>
    <row r="99" spans="2:5" ht="13.5" customHeight="1">
      <c r="B99" s="7">
        <v>57</v>
      </c>
      <c r="C99" s="8" t="s">
        <v>34</v>
      </c>
      <c r="D99" s="10"/>
      <c r="E99" s="4" t="s">
        <v>50</v>
      </c>
    </row>
    <row r="100" spans="1:4" ht="13.5" customHeight="1">
      <c r="A100" s="4">
        <v>-29</v>
      </c>
      <c r="B100" s="2" t="s">
        <v>42</v>
      </c>
      <c r="C100" s="7"/>
      <c r="D100" s="10"/>
    </row>
    <row r="101" spans="3:4" ht="13.5" customHeight="1">
      <c r="C101" s="10">
        <v>59</v>
      </c>
      <c r="D101" s="9" t="str">
        <f>C99</f>
        <v>Prokatšova</v>
      </c>
    </row>
    <row r="102" spans="1:5" ht="13.5" customHeight="1">
      <c r="A102" s="4">
        <v>-30</v>
      </c>
      <c r="B102" s="1" t="s">
        <v>38</v>
      </c>
      <c r="C102" s="10"/>
      <c r="D102" s="4">
        <v>-60</v>
      </c>
      <c r="E102" s="1" t="str">
        <f>C91</f>
        <v>Sevalkina</v>
      </c>
    </row>
    <row r="103" spans="2:6" ht="13.5" customHeight="1">
      <c r="B103" s="7">
        <v>58</v>
      </c>
      <c r="C103" s="9" t="s">
        <v>40</v>
      </c>
      <c r="E103" s="7">
        <v>62</v>
      </c>
      <c r="F103" s="8" t="str">
        <f>E104</f>
        <v>Geroitskaja</v>
      </c>
    </row>
    <row r="104" spans="1:6" ht="13.5" customHeight="1">
      <c r="A104" s="4">
        <v>-31</v>
      </c>
      <c r="B104" s="2" t="s">
        <v>40</v>
      </c>
      <c r="D104" s="4">
        <v>-59</v>
      </c>
      <c r="E104" s="2" t="str">
        <f>C103</f>
        <v>Geroitskaja</v>
      </c>
      <c r="F104" s="6">
        <v>19</v>
      </c>
    </row>
    <row r="105" ht="13.5" customHeight="1"/>
    <row r="106" spans="2:3" ht="13.5" customHeight="1">
      <c r="B106" s="4">
        <v>-55</v>
      </c>
      <c r="C106" s="1" t="str">
        <f>B92</f>
        <v>-</v>
      </c>
    </row>
    <row r="107" spans="3:4" ht="13.5" customHeight="1">
      <c r="C107" s="7">
        <v>63</v>
      </c>
      <c r="D107" s="8" t="str">
        <f>C108</f>
        <v>Reinol</v>
      </c>
    </row>
    <row r="108" spans="2:4" ht="13.5" customHeight="1">
      <c r="B108" s="4">
        <v>-56</v>
      </c>
      <c r="C108" s="2" t="str">
        <f>B94</f>
        <v>Reinol</v>
      </c>
      <c r="D108" s="7"/>
    </row>
    <row r="109" spans="4:5" ht="13.5" customHeight="1">
      <c r="D109" s="10">
        <v>65</v>
      </c>
      <c r="E109" s="8" t="str">
        <f>D107</f>
        <v>Reinol</v>
      </c>
    </row>
    <row r="110" spans="2:5" ht="13.5" customHeight="1">
      <c r="B110" s="4">
        <v>-57</v>
      </c>
      <c r="C110" s="1" t="str">
        <f>B100</f>
        <v>Lušnikova</v>
      </c>
      <c r="D110" s="10"/>
      <c r="E110" s="6">
        <v>21</v>
      </c>
    </row>
    <row r="111" spans="3:5" ht="13.5" customHeight="1">
      <c r="C111" s="10">
        <v>64</v>
      </c>
      <c r="D111" s="9" t="str">
        <f>C112</f>
        <v>Vahter</v>
      </c>
      <c r="E111" s="4" t="s">
        <v>50</v>
      </c>
    </row>
    <row r="112" spans="2:5" ht="13.5" customHeight="1">
      <c r="B112" s="4">
        <v>-58</v>
      </c>
      <c r="C112" s="2" t="str">
        <f>B102</f>
        <v>Vahter</v>
      </c>
      <c r="D112" s="4">
        <v>-63</v>
      </c>
      <c r="E112" s="1" t="str">
        <f>C106</f>
        <v>-</v>
      </c>
    </row>
    <row r="113" spans="5:6" ht="13.5" customHeight="1">
      <c r="E113" s="7">
        <v>66</v>
      </c>
      <c r="F113" s="8" t="str">
        <f>E114</f>
        <v>Lušnikova</v>
      </c>
    </row>
    <row r="114" spans="4:6" ht="13.5" customHeight="1">
      <c r="D114" s="4">
        <v>-64</v>
      </c>
      <c r="E114" s="2" t="str">
        <f>C110</f>
        <v>Lušnikova</v>
      </c>
      <c r="F114" s="6">
        <v>23</v>
      </c>
    </row>
    <row r="115" ht="13.5" customHeight="1"/>
  </sheetData>
  <printOptions/>
  <pageMargins left="0.5905511811023623" right="0.1968503937007874" top="0.5905511811023623" bottom="0.1968503937007874" header="0.5118110236220472" footer="0.5118110236220472"/>
  <pageSetup horizontalDpi="300" verticalDpi="300" orientation="portrait" paperSize="9" scale="59" r:id="rId1"/>
  <rowBreaks count="2" manualBreakCount="2">
    <brk id="49" max="7" man="1"/>
    <brk id="1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Home</cp:lastModifiedBy>
  <cp:lastPrinted>2011-02-22T10:24:04Z</cp:lastPrinted>
  <dcterms:created xsi:type="dcterms:W3CDTF">2005-02-20T15:29:55Z</dcterms:created>
  <dcterms:modified xsi:type="dcterms:W3CDTF">2011-02-22T10:24:07Z</dcterms:modified>
  <cp:category/>
  <cp:version/>
  <cp:contentType/>
  <cp:contentStatus/>
</cp:coreProperties>
</file>