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5265" activeTab="0"/>
  </bookViews>
  <sheets>
    <sheet name="L-GP21" sheetId="1" r:id="rId1"/>
  </sheets>
  <definedNames>
    <definedName name="_xlnm.Print_Area" localSheetId="0">'L-GP21'!$A$1:$AC$192</definedName>
    <definedName name="_xlnm.Print_Titles" localSheetId="0">'L-GP21'!$1:$5</definedName>
  </definedNames>
  <calcPr fullCalcOnLoad="1"/>
</workbook>
</file>

<file path=xl/sharedStrings.xml><?xml version="1.0" encoding="utf-8"?>
<sst xmlns="http://schemas.openxmlformats.org/spreadsheetml/2006/main" count="1251" uniqueCount="619">
  <si>
    <t>Jrk.</t>
  </si>
  <si>
    <t xml:space="preserve">      Vôistleja nimi</t>
  </si>
  <si>
    <t>Sünni-</t>
  </si>
  <si>
    <t>Klubi</t>
  </si>
  <si>
    <t xml:space="preserve">         Vôistleja nimi</t>
  </si>
  <si>
    <t xml:space="preserve">       KOKKU</t>
  </si>
  <si>
    <t>aasta</t>
  </si>
  <si>
    <t>Aseri</t>
  </si>
  <si>
    <t>Punkte</t>
  </si>
  <si>
    <t>Valgu</t>
  </si>
  <si>
    <t>Narva</t>
  </si>
  <si>
    <t>PUNKTE</t>
  </si>
  <si>
    <t>KOHT</t>
  </si>
  <si>
    <t>Viljandi LTK Sakala</t>
  </si>
  <si>
    <t>Tln. Nômme SK</t>
  </si>
  <si>
    <t>Sergei</t>
  </si>
  <si>
    <t>Erik</t>
  </si>
  <si>
    <t>Albert</t>
  </si>
  <si>
    <t>Julia</t>
  </si>
  <si>
    <t>Riin</t>
  </si>
  <si>
    <t>Marite</t>
  </si>
  <si>
    <t>Koit Korkmann</t>
  </si>
  <si>
    <t>Sarja peakohtunik</t>
  </si>
  <si>
    <t>Birgit</t>
  </si>
  <si>
    <t>Kaspar</t>
  </si>
  <si>
    <t>Robert</t>
  </si>
  <si>
    <t>Erki</t>
  </si>
  <si>
    <t>Martin</t>
  </si>
  <si>
    <t>Timo</t>
  </si>
  <si>
    <t>Arno</t>
  </si>
  <si>
    <t>Kerli</t>
  </si>
  <si>
    <t>Kert</t>
  </si>
  <si>
    <t>Andrei</t>
  </si>
  <si>
    <t>Pille-Riin</t>
  </si>
  <si>
    <t>Riisipere LTK</t>
  </si>
  <si>
    <t>Tarvi</t>
  </si>
  <si>
    <t>Rando</t>
  </si>
  <si>
    <t>Joosep</t>
  </si>
  <si>
    <t>Kätlin</t>
  </si>
  <si>
    <t>Riho</t>
  </si>
  <si>
    <t xml:space="preserve">     KOKKU</t>
  </si>
  <si>
    <t>Siim</t>
  </si>
  <si>
    <t>Roman</t>
  </si>
  <si>
    <t xml:space="preserve">  Sünni-</t>
  </si>
  <si>
    <t xml:space="preserve">  aasta</t>
  </si>
  <si>
    <t>Klubi / Riik</t>
  </si>
  <si>
    <t>Anna-Britta</t>
  </si>
  <si>
    <t>Kairi</t>
  </si>
  <si>
    <t>Mario</t>
  </si>
  <si>
    <t>Mark</t>
  </si>
  <si>
    <t>Rauno</t>
  </si>
  <si>
    <t>Diana</t>
  </si>
  <si>
    <t>Pärnumaa SL</t>
  </si>
  <si>
    <t>Egert</t>
  </si>
  <si>
    <t>Venjamin</t>
  </si>
  <si>
    <t>Andres</t>
  </si>
  <si>
    <t>17</t>
  </si>
  <si>
    <t>18</t>
  </si>
  <si>
    <t>19</t>
  </si>
  <si>
    <t>20</t>
  </si>
  <si>
    <t>21</t>
  </si>
  <si>
    <t>6</t>
  </si>
  <si>
    <t>7</t>
  </si>
  <si>
    <t>8</t>
  </si>
  <si>
    <t>9</t>
  </si>
  <si>
    <t>10</t>
  </si>
  <si>
    <t>11</t>
  </si>
  <si>
    <t>12</t>
  </si>
  <si>
    <t>II etapp</t>
  </si>
  <si>
    <t>I etapp</t>
  </si>
  <si>
    <t>III etapp</t>
  </si>
  <si>
    <t>IV etapp</t>
  </si>
  <si>
    <t>V etapp</t>
  </si>
  <si>
    <t>Pärnu LTK Vint '90</t>
  </si>
  <si>
    <t>1</t>
  </si>
  <si>
    <t>2</t>
  </si>
  <si>
    <t>3</t>
  </si>
  <si>
    <t>4</t>
  </si>
  <si>
    <t>5</t>
  </si>
  <si>
    <t>13</t>
  </si>
  <si>
    <t>14</t>
  </si>
  <si>
    <t>15</t>
  </si>
  <si>
    <t>16</t>
  </si>
  <si>
    <t>Liina</t>
  </si>
  <si>
    <t>Gerda</t>
  </si>
  <si>
    <t>P-J</t>
  </si>
  <si>
    <t>Oliwer</t>
  </si>
  <si>
    <t>Haapsalu</t>
  </si>
  <si>
    <t>Viljandi</t>
  </si>
  <si>
    <t>Grete</t>
  </si>
  <si>
    <t>Lilian</t>
  </si>
  <si>
    <t>Tõnis</t>
  </si>
  <si>
    <t>Maarja</t>
  </si>
  <si>
    <t>Heleriin</t>
  </si>
  <si>
    <t>Merit</t>
  </si>
  <si>
    <t>Veera</t>
  </si>
  <si>
    <t>Marika</t>
  </si>
  <si>
    <t>Jevgeni</t>
  </si>
  <si>
    <t>Jekaterina</t>
  </si>
  <si>
    <t>Ilja</t>
  </si>
  <si>
    <t>Hannes</t>
  </si>
  <si>
    <t>Anastassia</t>
  </si>
  <si>
    <t>Vladimir</t>
  </si>
  <si>
    <t>Rene</t>
  </si>
  <si>
    <t>Cathy-Liis</t>
  </si>
  <si>
    <t>Kristo</t>
  </si>
  <si>
    <t>KIRPU</t>
  </si>
  <si>
    <t>Valgu LTK PINGO</t>
  </si>
  <si>
    <t>Narva Paemurru SK</t>
  </si>
  <si>
    <t>OVIIR</t>
  </si>
  <si>
    <t>ROGUSHINA</t>
  </si>
  <si>
    <t>VACKERMANN</t>
  </si>
  <si>
    <t>Aseri Spordiklubi</t>
  </si>
  <si>
    <t>LOHU</t>
  </si>
  <si>
    <t>VALGENBERG</t>
  </si>
  <si>
    <t>OJALILL</t>
  </si>
  <si>
    <t>JÜRME</t>
  </si>
  <si>
    <t>MAKSIMENKO</t>
  </si>
  <si>
    <t>EESMAA</t>
  </si>
  <si>
    <t>ALLIK</t>
  </si>
  <si>
    <t>KALLASORG</t>
  </si>
  <si>
    <t>KALJUSTE</t>
  </si>
  <si>
    <t>LUKASHEJEVA</t>
  </si>
  <si>
    <t>ROOSNA</t>
  </si>
  <si>
    <t>TOMBERG</t>
  </si>
  <si>
    <t>Tln. Kotree SK</t>
  </si>
  <si>
    <t>TIGANE</t>
  </si>
  <si>
    <t>PISKUNOV</t>
  </si>
  <si>
    <t>POGORELSKI</t>
  </si>
  <si>
    <t>LEMBER</t>
  </si>
  <si>
    <t>HARKMAA</t>
  </si>
  <si>
    <t>VALMSEN</t>
  </si>
  <si>
    <t>JOA</t>
  </si>
  <si>
    <t>LINK</t>
  </si>
  <si>
    <t>KOMISSAROV</t>
  </si>
  <si>
    <t>KIVI</t>
  </si>
  <si>
    <t>LINDMÄE</t>
  </si>
  <si>
    <t>ANTONOV</t>
  </si>
  <si>
    <t>VASSILJEV</t>
  </si>
  <si>
    <t>NÕLVAK</t>
  </si>
  <si>
    <t>TERAS</t>
  </si>
  <si>
    <t>HALLOP</t>
  </si>
  <si>
    <t>RÄIS</t>
  </si>
  <si>
    <t>SAKOV</t>
  </si>
  <si>
    <t>KASEMETS</t>
  </si>
  <si>
    <t>KARU</t>
  </si>
  <si>
    <t>MOSKALETS</t>
  </si>
  <si>
    <t>KALLASTE</t>
  </si>
  <si>
    <t>METSAOTS</t>
  </si>
  <si>
    <t>KRAANER</t>
  </si>
  <si>
    <t>RUUT</t>
  </si>
  <si>
    <t>ELTL  "LASTE GP"  SARJAVÕISTLUS LAUATENNISES</t>
  </si>
  <si>
    <t>Nõmme</t>
  </si>
  <si>
    <t>VI etapp</t>
  </si>
  <si>
    <t>Pärnu</t>
  </si>
  <si>
    <t xml:space="preserve"> VII etapp</t>
  </si>
  <si>
    <t>IX etapp</t>
  </si>
  <si>
    <t>VIII etapp</t>
  </si>
  <si>
    <t>Tallinn</t>
  </si>
  <si>
    <t>X etapp</t>
  </si>
  <si>
    <t>Margus</t>
  </si>
  <si>
    <t>MIHHAILOVA</t>
  </si>
  <si>
    <t>POOLAK</t>
  </si>
  <si>
    <t>ANDREJEVA</t>
  </si>
  <si>
    <t>SUURKIVI</t>
  </si>
  <si>
    <t>IZOTOV</t>
  </si>
  <si>
    <t>KOIT</t>
  </si>
  <si>
    <t>LIIV</t>
  </si>
  <si>
    <t>RUBEL</t>
  </si>
  <si>
    <t>Fred</t>
  </si>
  <si>
    <t>MAIBERG</t>
  </si>
  <si>
    <t>Heidi</t>
  </si>
  <si>
    <t>GORBATOV</t>
  </si>
  <si>
    <t>KIVISELG</t>
  </si>
  <si>
    <t>LALL</t>
  </si>
  <si>
    <t>Ralf</t>
  </si>
  <si>
    <t>HAMBURG</t>
  </si>
  <si>
    <t>Rakvere</t>
  </si>
  <si>
    <t>Haiba</t>
  </si>
  <si>
    <t>XI etapp</t>
  </si>
  <si>
    <t>ELTL  "LASTE GP"  SARJAVÕISTLUS  L A U A T E N N I S E S  hooajal 2004 - 2005</t>
  </si>
  <si>
    <t>Kogu seeriavõistlus koosneb 11 etapist,milledest igale vanusegrupile korraldatakse 7 etappi, ja millest arvesse läksid parema 50% + 1 etapi tulemused = 5 etappi</t>
  </si>
  <si>
    <t>Tüdrukud kuni 15.a.  (1990)</t>
  </si>
  <si>
    <t>Aleks</t>
  </si>
  <si>
    <t>RJABTSOV</t>
  </si>
  <si>
    <t>Poisid kuni 15.a.  (1990)</t>
  </si>
  <si>
    <t>LEMETTI</t>
  </si>
  <si>
    <t>Tüdrukud kuni 13.a.  (1992)</t>
  </si>
  <si>
    <t>Poisid kuni 13.a.  (1992)</t>
  </si>
  <si>
    <t>Ariina</t>
  </si>
  <si>
    <t>VIKTOROVA</t>
  </si>
  <si>
    <t>Gerle</t>
  </si>
  <si>
    <t>PALK</t>
  </si>
  <si>
    <t>KÄLLO</t>
  </si>
  <si>
    <t>Tüdrukud kuni 11.a.  (1994)</t>
  </si>
  <si>
    <t>Poisid kuni 11.a.  (1994)</t>
  </si>
  <si>
    <t>Tüdrukud kuni 9.a.  (1996)</t>
  </si>
  <si>
    <t>Poisid kuni 9.a.  (1996)</t>
  </si>
  <si>
    <t>hooajal 2004 - 2005</t>
  </si>
  <si>
    <t>PILIPTSHUK</t>
  </si>
  <si>
    <t>TSIZEVITS</t>
  </si>
  <si>
    <t>Haapsalu LTK</t>
  </si>
  <si>
    <t>Anna</t>
  </si>
  <si>
    <t>Artur</t>
  </si>
  <si>
    <t>RUDNIKOVS</t>
  </si>
  <si>
    <t>Läti</t>
  </si>
  <si>
    <t>REPIN</t>
  </si>
  <si>
    <t>EIHMANIS</t>
  </si>
  <si>
    <t>LINDMETS</t>
  </si>
  <si>
    <t>Jüri</t>
  </si>
  <si>
    <t>Haiba SK</t>
  </si>
  <si>
    <t>KIRSIMAA</t>
  </si>
  <si>
    <t>Kaupo</t>
  </si>
  <si>
    <t>VOLOSHKO</t>
  </si>
  <si>
    <t>SIDELJOV</t>
  </si>
  <si>
    <t>KUUSIK</t>
  </si>
  <si>
    <t>EILASTE</t>
  </si>
  <si>
    <t>ARENS</t>
  </si>
  <si>
    <t>VOOG</t>
  </si>
  <si>
    <t>Ivo</t>
  </si>
  <si>
    <t>Reijo</t>
  </si>
  <si>
    <t>Edgar</t>
  </si>
  <si>
    <t>Tauri</t>
  </si>
  <si>
    <t>Aleksei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</si>
  <si>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</si>
  <si>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</si>
  <si>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</si>
  <si>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</si>
  <si>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</si>
  <si>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</si>
  <si>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</si>
  <si>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</si>
  <si>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</si>
  <si>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</si>
  <si>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</si>
  <si>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Gints</t>
  </si>
  <si>
    <t>MIRZAGAJEVA</t>
  </si>
  <si>
    <t>Dzenni</t>
  </si>
  <si>
    <t>MITENIECE</t>
  </si>
  <si>
    <t>PRIIMÄGI</t>
  </si>
  <si>
    <t>SUITS</t>
  </si>
  <si>
    <t>SÄRG</t>
  </si>
  <si>
    <t>SIILABERG</t>
  </si>
  <si>
    <t>TÄHT</t>
  </si>
  <si>
    <t>Tiina</t>
  </si>
  <si>
    <t>Dzoanna</t>
  </si>
  <si>
    <t>Angeelika</t>
  </si>
  <si>
    <t>Kristel</t>
  </si>
  <si>
    <t>Siiri</t>
  </si>
  <si>
    <t>Silvia</t>
  </si>
  <si>
    <t>KRIKIS</t>
  </si>
  <si>
    <t>BAHOVSKI</t>
  </si>
  <si>
    <t>SEPPEL</t>
  </si>
  <si>
    <t>ZALITIS</t>
  </si>
  <si>
    <t>ODRES</t>
  </si>
  <si>
    <t>NAZDRJUK</t>
  </si>
  <si>
    <t>JÄRVE</t>
  </si>
  <si>
    <t>KÜLVI</t>
  </si>
  <si>
    <t>PILLI</t>
  </si>
  <si>
    <t>Edgars</t>
  </si>
  <si>
    <t>Martins</t>
  </si>
  <si>
    <t>Silver</t>
  </si>
  <si>
    <t>Aap</t>
  </si>
  <si>
    <t>Tln. Nõmme SK</t>
  </si>
  <si>
    <t>Peeter</t>
  </si>
  <si>
    <t>Viktor</t>
  </si>
  <si>
    <t>Kalle</t>
  </si>
  <si>
    <t>Karl</t>
  </si>
  <si>
    <t>Aleksandra</t>
  </si>
  <si>
    <t>VASSILJEVA</t>
  </si>
  <si>
    <t>Darja</t>
  </si>
  <si>
    <t>KALININA</t>
  </si>
  <si>
    <t>KURGINA</t>
  </si>
  <si>
    <t>Johanna</t>
  </si>
  <si>
    <t>LAKS</t>
  </si>
  <si>
    <t>Darius</t>
  </si>
  <si>
    <t>KREGZDE</t>
  </si>
  <si>
    <t>Kairo</t>
  </si>
  <si>
    <t>KLUUST</t>
  </si>
  <si>
    <t>Patrik</t>
  </si>
  <si>
    <t>Rasmus</t>
  </si>
  <si>
    <t>TÕNISMÄGI</t>
  </si>
  <si>
    <t>Aivar</t>
  </si>
  <si>
    <t>PAVLOV</t>
  </si>
  <si>
    <t>Rudolfs</t>
  </si>
  <si>
    <t>KAUKIS</t>
  </si>
  <si>
    <t>Mihkel</t>
  </si>
  <si>
    <t>TÄÄKRE</t>
  </si>
  <si>
    <t>Leonid</t>
  </si>
  <si>
    <t>VAGULIN</t>
  </si>
  <si>
    <t>Nils</t>
  </si>
  <si>
    <t>TIRS</t>
  </si>
  <si>
    <t>Andro</t>
  </si>
  <si>
    <t>JÄRVEMETS</t>
  </si>
  <si>
    <t>Koeru</t>
  </si>
  <si>
    <t>Valeria</t>
  </si>
  <si>
    <t>PETROVA</t>
  </si>
  <si>
    <t>Olesja</t>
  </si>
  <si>
    <t>KETSHKO</t>
  </si>
  <si>
    <t>Karmen</t>
  </si>
  <si>
    <t>KOZMA</t>
  </si>
  <si>
    <t>Anneliis</t>
  </si>
  <si>
    <t>HIIRE</t>
  </si>
  <si>
    <t>Liisi</t>
  </si>
  <si>
    <t>ENDERS</t>
  </si>
  <si>
    <t>TREIMANN</t>
  </si>
  <si>
    <t>Natalia</t>
  </si>
  <si>
    <t>KUPAVÕH</t>
  </si>
  <si>
    <t>Getter</t>
  </si>
  <si>
    <t>PÕRU</t>
  </si>
  <si>
    <t>Darta</t>
  </si>
  <si>
    <t>OZOLINA</t>
  </si>
  <si>
    <t>Meldra</t>
  </si>
  <si>
    <t>MADZULE</t>
  </si>
  <si>
    <t>LIIDIG</t>
  </si>
  <si>
    <t>Lina</t>
  </si>
  <si>
    <t>LOUCINA</t>
  </si>
  <si>
    <t>Susanna</t>
  </si>
  <si>
    <t>VAIN</t>
  </si>
  <si>
    <t>Liis</t>
  </si>
  <si>
    <t>Anette</t>
  </si>
  <si>
    <t>JANEKA</t>
  </si>
  <si>
    <t>HALLA</t>
  </si>
  <si>
    <t>Marina</t>
  </si>
  <si>
    <t>GOLIKOVA</t>
  </si>
  <si>
    <t>Toomas</t>
  </si>
  <si>
    <t>LIBENE</t>
  </si>
  <si>
    <t>POTASHOV</t>
  </si>
  <si>
    <t>KRUUSALU</t>
  </si>
  <si>
    <t>Maksim</t>
  </si>
  <si>
    <t>SHIRAI</t>
  </si>
  <si>
    <t>Rivo</t>
  </si>
  <si>
    <t>SAAREMÄE</t>
  </si>
  <si>
    <t>Madis</t>
  </si>
  <si>
    <t>Aleksander</t>
  </si>
  <si>
    <t>DUDKIN</t>
  </si>
  <si>
    <t>Kristjan</t>
  </si>
  <si>
    <t>SALUMAA</t>
  </si>
  <si>
    <t>Varmo</t>
  </si>
  <si>
    <t>ONTON</t>
  </si>
  <si>
    <t>Vladik</t>
  </si>
  <si>
    <t>RATSHUGIN</t>
  </si>
  <si>
    <t>Rannar</t>
  </si>
  <si>
    <t>REMMELGAS</t>
  </si>
  <si>
    <t>Dmitri</t>
  </si>
  <si>
    <t>Hendrik</t>
  </si>
  <si>
    <t>Indrek</t>
  </si>
  <si>
    <t>Aron</t>
  </si>
  <si>
    <t>Ailar</t>
  </si>
  <si>
    <t>OMLER</t>
  </si>
  <si>
    <t>Sõmeru SK</t>
  </si>
  <si>
    <t>BANAROVA</t>
  </si>
  <si>
    <t>Venemaa</t>
  </si>
  <si>
    <t>KORTSHAGINA</t>
  </si>
  <si>
    <t>Irina</t>
  </si>
  <si>
    <t>LÄTE</t>
  </si>
  <si>
    <t>BEILMANN</t>
  </si>
  <si>
    <t>Meril</t>
  </si>
  <si>
    <t>Triinu</t>
  </si>
  <si>
    <t>Rakvere SK</t>
  </si>
  <si>
    <t>TIMOFEJEV</t>
  </si>
  <si>
    <t>ZUKOV</t>
  </si>
  <si>
    <t>REINGOLD</t>
  </si>
  <si>
    <t>TEDREMETS</t>
  </si>
  <si>
    <t>STEPANKOV</t>
  </si>
  <si>
    <t>RÜÜTEL</t>
  </si>
  <si>
    <t>KOHAL</t>
  </si>
  <si>
    <t>Kirill</t>
  </si>
  <si>
    <t>Artjom</t>
  </si>
  <si>
    <t>Egon</t>
  </si>
  <si>
    <t>Anton</t>
  </si>
  <si>
    <t>Sixten</t>
  </si>
  <si>
    <t>Tartu SS Kalev</t>
  </si>
  <si>
    <t>Ranne</t>
  </si>
  <si>
    <t>KULDMAA</t>
  </si>
  <si>
    <t>Getlin</t>
  </si>
  <si>
    <t>ROHTLA</t>
  </si>
  <si>
    <t>MAMUTOV</t>
  </si>
  <si>
    <t>VAIKLA</t>
  </si>
  <si>
    <t>Stanislav</t>
  </si>
  <si>
    <t>Tln. Nice SK</t>
  </si>
  <si>
    <t>Mikk</t>
  </si>
  <si>
    <t>Rootsi</t>
  </si>
  <si>
    <t>AKERLIND</t>
  </si>
  <si>
    <t>ENIKEJEV</t>
  </si>
  <si>
    <t>SAAR</t>
  </si>
  <si>
    <t>Reimo</t>
  </si>
  <si>
    <t>MATTSSON</t>
  </si>
  <si>
    <t>SEMERIKOV</t>
  </si>
  <si>
    <t>PRIAMPOLSKI</t>
  </si>
  <si>
    <t>TÕNNE</t>
  </si>
  <si>
    <t>ARTEMENKO</t>
  </si>
  <si>
    <t>MATVEJEV</t>
  </si>
  <si>
    <t>KUNTUS</t>
  </si>
  <si>
    <t>JALAS</t>
  </si>
  <si>
    <t>NÕGISTO</t>
  </si>
  <si>
    <t>KUKK</t>
  </si>
  <si>
    <t>KUTSER</t>
  </si>
  <si>
    <t>LIPITSKI</t>
  </si>
  <si>
    <t>PUHT</t>
  </si>
  <si>
    <t>Arvi</t>
  </si>
  <si>
    <t>SEP</t>
  </si>
  <si>
    <t>TAMMOJA</t>
  </si>
  <si>
    <t>Karl-Martin</t>
  </si>
  <si>
    <t>Knut-Erik</t>
  </si>
  <si>
    <t>Werner</t>
  </si>
  <si>
    <t>Johan</t>
  </si>
  <si>
    <t>Vladislav</t>
  </si>
  <si>
    <t>Nikolai</t>
  </si>
  <si>
    <t>Sander</t>
  </si>
  <si>
    <t>Heigo</t>
  </si>
  <si>
    <t>Kevin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</si>
  <si>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</si>
  <si>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</si>
  <si>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</si>
  <si>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</si>
  <si>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</si>
  <si>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</si>
  <si>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</si>
  <si>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</si>
  <si>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</si>
  <si>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</si>
  <si>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</si>
  <si>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</si>
  <si>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OKSANEN</t>
  </si>
  <si>
    <t>Soome</t>
  </si>
  <si>
    <t>MÄNTYNEN</t>
  </si>
  <si>
    <t>DROZD</t>
  </si>
  <si>
    <t>SHUVAJEVA</t>
  </si>
  <si>
    <t>PUNNONEN</t>
  </si>
  <si>
    <t>SPORNE</t>
  </si>
  <si>
    <t>VOLOSHINA</t>
  </si>
  <si>
    <t>NURGA</t>
  </si>
  <si>
    <t>NORTS</t>
  </si>
  <si>
    <t>LANDE</t>
  </si>
  <si>
    <t>VALL</t>
  </si>
  <si>
    <t>PILLESAAR</t>
  </si>
  <si>
    <t>MÄNGLI</t>
  </si>
  <si>
    <t>LOO</t>
  </si>
  <si>
    <t>REINHOLD</t>
  </si>
  <si>
    <t>ROOKS</t>
  </si>
  <si>
    <t>KASK</t>
  </si>
  <si>
    <t>Geity</t>
  </si>
  <si>
    <t>Henriika</t>
  </si>
  <si>
    <t>Henna</t>
  </si>
  <si>
    <t>Jannika</t>
  </si>
  <si>
    <t>Maarja-Liis</t>
  </si>
  <si>
    <t>Õnne</t>
  </si>
  <si>
    <t>Karoline</t>
  </si>
  <si>
    <t>Daiga</t>
  </si>
  <si>
    <t>Darija</t>
  </si>
  <si>
    <t>Paula</t>
  </si>
  <si>
    <t>Laura-Liis</t>
  </si>
  <si>
    <t>Anu</t>
  </si>
  <si>
    <t>Mari-Liis</t>
  </si>
  <si>
    <t>Airi</t>
  </si>
  <si>
    <t>Linda</t>
  </si>
  <si>
    <t>REINHOLDS</t>
  </si>
  <si>
    <t>Dainis</t>
  </si>
  <si>
    <t>Reinis</t>
  </si>
  <si>
    <t>KASPARANTS</t>
  </si>
  <si>
    <t>PROKOFJEV</t>
  </si>
  <si>
    <t>VARES</t>
  </si>
  <si>
    <t>VOLOTSKOI</t>
  </si>
  <si>
    <t>PONOMARJOV</t>
  </si>
  <si>
    <t>MIKITSHUK</t>
  </si>
  <si>
    <t>KORSAR</t>
  </si>
  <si>
    <t>RISTMETS</t>
  </si>
  <si>
    <t>Kris-Sten</t>
  </si>
  <si>
    <t>Fjodor</t>
  </si>
  <si>
    <t>Pavel</t>
  </si>
  <si>
    <t>Henri</t>
  </si>
  <si>
    <t>Jevgenijs</t>
  </si>
  <si>
    <t>BERZINS</t>
  </si>
  <si>
    <t>Janis</t>
  </si>
  <si>
    <t>GALKAN</t>
  </si>
  <si>
    <t>Helen</t>
  </si>
  <si>
    <t>Rakvere LTK Pinx</t>
  </si>
  <si>
    <t>ROLIG</t>
  </si>
  <si>
    <t>JOHANSSON</t>
  </si>
  <si>
    <t>LAZAREVA</t>
  </si>
  <si>
    <t>KOVALOVA</t>
  </si>
  <si>
    <t>NYBERG</t>
  </si>
  <si>
    <t>EKMAN</t>
  </si>
  <si>
    <t>PRIAMPOLSKAJA</t>
  </si>
  <si>
    <t>SELIN</t>
  </si>
  <si>
    <t>WIBON</t>
  </si>
  <si>
    <t>KUPRIANOVA</t>
  </si>
  <si>
    <t>GOVRENKOVA</t>
  </si>
  <si>
    <t>VÄLIMÄKI</t>
  </si>
  <si>
    <t>JAKUBOVITS</t>
  </si>
  <si>
    <t>KRUUSEMENT</t>
  </si>
  <si>
    <t>Kristiine</t>
  </si>
  <si>
    <t>Maria</t>
  </si>
  <si>
    <t>Galina</t>
  </si>
  <si>
    <t>Erika</t>
  </si>
  <si>
    <t>Lisa</t>
  </si>
  <si>
    <t>Olga</t>
  </si>
  <si>
    <t>Sofie</t>
  </si>
  <si>
    <t>Hanna</t>
  </si>
  <si>
    <t>Jelena</t>
  </si>
  <si>
    <t>Emma</t>
  </si>
  <si>
    <t>Sabina</t>
  </si>
  <si>
    <t>-</t>
  </si>
  <si>
    <t>POLOZOV</t>
  </si>
  <si>
    <t>SERJAKOV</t>
  </si>
  <si>
    <t>Ruslan</t>
  </si>
  <si>
    <t>GARIFOV</t>
  </si>
  <si>
    <t>TÖLNER</t>
  </si>
  <si>
    <t>Rait</t>
  </si>
  <si>
    <t>45</t>
  </si>
  <si>
    <t>46</t>
  </si>
  <si>
    <t>47</t>
  </si>
  <si>
    <t>48</t>
  </si>
  <si>
    <t>49</t>
  </si>
  <si>
    <t>GRUZDOV</t>
  </si>
  <si>
    <t>MARKOV</t>
  </si>
  <si>
    <t>Ivan</t>
  </si>
  <si>
    <t>VOLOHOV</t>
  </si>
  <si>
    <t>Juri</t>
  </si>
  <si>
    <t>SLAUTIN</t>
  </si>
  <si>
    <t>ANDRIASHKIN</t>
  </si>
  <si>
    <t>TIHHOMIROV</t>
  </si>
  <si>
    <t>KÜLA</t>
  </si>
  <si>
    <t>50</t>
  </si>
  <si>
    <t>51</t>
  </si>
  <si>
    <t>52</t>
  </si>
  <si>
    <t>SELI</t>
  </si>
  <si>
    <t>NAJDIS</t>
  </si>
  <si>
    <t>LEBEDEV</t>
  </si>
  <si>
    <t>RUNOV</t>
  </si>
  <si>
    <t>KOVALJONOK</t>
  </si>
  <si>
    <t>Konstantin</t>
  </si>
  <si>
    <t>SELEMENOV</t>
  </si>
  <si>
    <t>Aleksandr</t>
  </si>
  <si>
    <t>TOOMPERE</t>
  </si>
  <si>
    <t>BURTSEVA</t>
  </si>
  <si>
    <t>Angelika</t>
  </si>
  <si>
    <t>Viktoria</t>
  </si>
  <si>
    <t>PALL</t>
  </si>
  <si>
    <t>Liisa</t>
  </si>
  <si>
    <t>JERAHTINA</t>
  </si>
  <si>
    <t>ALEKSEJEV</t>
  </si>
  <si>
    <t>TUROK</t>
  </si>
  <si>
    <t>Anzela</t>
  </si>
  <si>
    <t>KURMELOVA</t>
  </si>
  <si>
    <t>Sergeijs</t>
  </si>
  <si>
    <t>PETROVS</t>
  </si>
  <si>
    <t>Alberts</t>
  </si>
  <si>
    <t>JEKABSONS</t>
  </si>
  <si>
    <t>53</t>
  </si>
  <si>
    <t>Ken-Kristjan</t>
  </si>
  <si>
    <t>TOOMJÕE</t>
  </si>
  <si>
    <t>SAARPERE</t>
  </si>
  <si>
    <t>Kreete</t>
  </si>
  <si>
    <t>Piret</t>
  </si>
  <si>
    <t>MÜÜR</t>
  </si>
  <si>
    <t>RIPATS</t>
  </si>
  <si>
    <t>ALATARE</t>
  </si>
  <si>
    <t>Jarmo</t>
  </si>
  <si>
    <t>GERASHENKO</t>
  </si>
  <si>
    <t>KARTAU</t>
  </si>
  <si>
    <t>Aare</t>
  </si>
  <si>
    <t>STERN</t>
  </si>
  <si>
    <t>Tanel</t>
  </si>
  <si>
    <t>JÜRGENS</t>
  </si>
  <si>
    <t>MAASIK</t>
  </si>
  <si>
    <t>Andre</t>
  </si>
  <si>
    <t>LAIDONER</t>
  </si>
  <si>
    <t>SHILIN</t>
  </si>
  <si>
    <t>RIIK</t>
  </si>
  <si>
    <t>Kenno</t>
  </si>
  <si>
    <t>FRIEDRIKSON</t>
  </si>
  <si>
    <t>Joanna</t>
  </si>
  <si>
    <t>Caroline</t>
  </si>
  <si>
    <t>ALANURM</t>
  </si>
  <si>
    <t>MOROZOV</t>
  </si>
  <si>
    <t>HOOLAID</t>
  </si>
  <si>
    <t>Nikita</t>
  </si>
  <si>
    <t>RULIK</t>
  </si>
  <si>
    <t>Adrian</t>
  </si>
  <si>
    <t>BALÕBIN</t>
  </si>
  <si>
    <t>Merilyn</t>
  </si>
  <si>
    <t>LENSMANN</t>
  </si>
  <si>
    <t>SAVRINOVITSH</t>
  </si>
  <si>
    <t>GALASHUK</t>
  </si>
  <si>
    <t>KORELL</t>
  </si>
  <si>
    <t>LASS</t>
  </si>
  <si>
    <t>PEDOSSON</t>
  </si>
  <si>
    <t>PEET</t>
  </si>
  <si>
    <t>POLIKARPOV</t>
  </si>
  <si>
    <t>BLOK</t>
  </si>
  <si>
    <t>Imre</t>
  </si>
  <si>
    <t>KIVIMÄE</t>
  </si>
  <si>
    <t>CHRISTIANSON</t>
  </si>
  <si>
    <t>Kirke</t>
  </si>
  <si>
    <t>ÕUN</t>
  </si>
  <si>
    <t>Mart</t>
  </si>
  <si>
    <t>KÖSTNER</t>
  </si>
  <si>
    <t>PINDSOO</t>
  </si>
  <si>
    <t>Märt</t>
  </si>
  <si>
    <t>PENTSON</t>
  </si>
  <si>
    <t>54</t>
  </si>
  <si>
    <t>55</t>
  </si>
  <si>
    <t>MELLIS</t>
  </si>
  <si>
    <t>MÄGI</t>
  </si>
  <si>
    <t>Jörgen</t>
  </si>
  <si>
    <t>56</t>
  </si>
  <si>
    <t>57</t>
  </si>
  <si>
    <t>58</t>
  </si>
  <si>
    <t>Reelika</t>
  </si>
  <si>
    <t>PALDRE</t>
  </si>
  <si>
    <t>KOTKAS</t>
  </si>
  <si>
    <t>Kaur</t>
  </si>
  <si>
    <t>NAZAROV</t>
  </si>
  <si>
    <t>SILLAMAA</t>
  </si>
  <si>
    <t>GOROHHOV</t>
  </si>
  <si>
    <t>Vadim</t>
  </si>
  <si>
    <t>Peale X etappi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</si>
</sst>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Verdana"/>
      <family val="2"/>
    </font>
    <font>
      <b/>
      <sz val="9"/>
      <name val="Arial"/>
      <family val="2"/>
    </font>
    <font>
      <sz val="12"/>
      <name val="MS Sans Serif"/>
      <family val="0"/>
    </font>
    <font>
      <sz val="5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8" fillId="0" borderId="1" xfId="0" applyFont="1" applyBorder="1" applyAlignment="1" quotePrefix="1">
      <alignment horizontal="left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 horizontal="righ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 quotePrefix="1">
      <alignment horizontal="left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 quotePrefix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2" fillId="0" borderId="8" xfId="0" applyFont="1" applyBorder="1" applyAlignment="1" quotePrefix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9" xfId="0" applyFont="1" applyBorder="1" applyAlignment="1" quotePrefix="1">
      <alignment vertical="center"/>
    </xf>
    <xf numFmtId="0" fontId="8" fillId="0" borderId="10" xfId="0" applyFont="1" applyBorder="1" applyAlignment="1" quotePrefix="1">
      <alignment vertical="center"/>
    </xf>
    <xf numFmtId="0" fontId="11" fillId="0" borderId="8" xfId="0" applyFont="1" applyBorder="1" applyAlignment="1" quotePrefix="1">
      <alignment horizontal="center" vertical="center"/>
    </xf>
    <xf numFmtId="0" fontId="11" fillId="0" borderId="8" xfId="0" applyFont="1" applyBorder="1" applyAlignment="1" quotePrefix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12" xfId="0" applyFont="1" applyBorder="1" applyAlignment="1" quotePrefix="1">
      <alignment horizontal="left" vertical="center"/>
    </xf>
    <xf numFmtId="0" fontId="11" fillId="0" borderId="8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 quotePrefix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12" fillId="0" borderId="9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 quotePrefix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right" vertical="center"/>
    </xf>
    <xf numFmtId="0" fontId="11" fillId="0" borderId="0" xfId="0" applyFont="1" applyBorder="1" applyAlignment="1" quotePrefix="1">
      <alignment horizontal="center" vertical="center"/>
    </xf>
    <xf numFmtId="1" fontId="11" fillId="0" borderId="0" xfId="0" applyNumberFormat="1" applyFont="1" applyBorder="1" applyAlignment="1" quotePrefix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quotePrefix="1">
      <alignment horizontal="center" vertical="center"/>
    </xf>
    <xf numFmtId="16" fontId="11" fillId="0" borderId="0" xfId="0" applyNumberFormat="1" applyFont="1" applyBorder="1" applyAlignment="1" quotePrefix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11" fillId="0" borderId="8" xfId="0" applyFont="1" applyBorder="1" applyAlignment="1" quotePrefix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11" fillId="0" borderId="13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74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3.28125" style="0" customWidth="1"/>
    <col min="2" max="2" width="12.28125" style="0" customWidth="1"/>
    <col min="3" max="3" width="13.57421875" style="0" customWidth="1"/>
    <col min="4" max="4" width="4.8515625" style="0" customWidth="1"/>
    <col min="5" max="5" width="15.00390625" style="0" customWidth="1"/>
    <col min="6" max="27" width="4.421875" style="0" customWidth="1"/>
    <col min="28" max="28" width="5.8515625" style="0" customWidth="1"/>
    <col min="29" max="29" width="6.421875" style="0" customWidth="1"/>
    <col min="30" max="30" width="6.8515625" style="0" customWidth="1"/>
    <col min="31" max="31" width="6.7109375" style="0" customWidth="1"/>
    <col min="32" max="32" width="12.421875" style="0" customWidth="1"/>
    <col min="33" max="33" width="16.28125" style="0" customWidth="1"/>
    <col min="34" max="34" width="12.140625" style="0" customWidth="1"/>
    <col min="35" max="35" width="21.57421875" style="0" customWidth="1"/>
    <col min="36" max="36" width="10.140625" style="0" customWidth="1"/>
    <col min="37" max="37" width="10.7109375" style="0" customWidth="1"/>
    <col min="41" max="168" width="9.28125" style="0" customWidth="1"/>
  </cols>
  <sheetData>
    <row r="1" spans="1:168" ht="18">
      <c r="A1" s="154" t="s">
        <v>180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9"/>
      <c r="AE1" s="147" t="s">
        <v>151</v>
      </c>
      <c r="AF1" s="148"/>
      <c r="AG1" s="148"/>
      <c r="AH1" s="148"/>
      <c r="AI1" s="148"/>
      <c r="AJ1" s="148"/>
      <c r="AK1" s="148"/>
      <c r="AL1" s="4"/>
      <c r="AM1" s="4"/>
      <c r="AO1" s="3"/>
      <c r="AP1" s="19"/>
      <c r="AQ1" s="3"/>
      <c r="AR1" s="3"/>
      <c r="AS1" s="3"/>
      <c r="AT1" s="3"/>
      <c r="AU1" s="3"/>
      <c r="AV1" s="15"/>
      <c r="AW1" s="3"/>
      <c r="AX1" s="19"/>
      <c r="AY1" s="3"/>
      <c r="AZ1" s="3"/>
      <c r="BA1" s="3"/>
      <c r="BB1" s="3"/>
      <c r="BC1" s="3"/>
      <c r="BD1" s="15"/>
      <c r="BE1" s="23"/>
      <c r="BF1" s="19"/>
      <c r="BG1" s="3"/>
      <c r="BH1" s="3"/>
      <c r="BI1" s="3"/>
      <c r="BJ1" s="3"/>
      <c r="BK1" s="3"/>
      <c r="BL1" s="15"/>
      <c r="BM1" s="3"/>
      <c r="BN1" s="19"/>
      <c r="BO1" s="3"/>
      <c r="BP1" s="3"/>
      <c r="BQ1" s="3"/>
      <c r="BR1" s="3"/>
      <c r="BS1" s="3"/>
      <c r="BT1" s="15"/>
      <c r="BU1" s="3"/>
      <c r="BV1" s="19"/>
      <c r="BW1" s="3"/>
      <c r="BX1" s="3"/>
      <c r="BY1" s="3"/>
      <c r="BZ1" s="3"/>
      <c r="CA1" s="3"/>
      <c r="CB1" s="15"/>
      <c r="CC1" s="3"/>
      <c r="CD1" s="19"/>
      <c r="CE1" s="3"/>
      <c r="CF1" s="3"/>
      <c r="CG1" s="3"/>
      <c r="CH1" s="3"/>
      <c r="CI1" s="3"/>
      <c r="CJ1" s="15"/>
      <c r="CK1" s="3"/>
      <c r="CL1" s="19"/>
      <c r="CM1" s="3"/>
      <c r="CN1" s="3"/>
      <c r="CO1" s="3"/>
      <c r="CP1" s="3"/>
      <c r="CQ1" s="3"/>
      <c r="CR1" s="15"/>
      <c r="CS1" s="3"/>
      <c r="CT1" s="19"/>
      <c r="CU1" s="3"/>
      <c r="CV1" s="3"/>
      <c r="CW1" s="3"/>
      <c r="CX1" s="3"/>
      <c r="CY1" s="3"/>
      <c r="CZ1" s="15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pans="1:167" ht="12.75">
      <c r="A2" s="155" t="s">
        <v>181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"/>
      <c r="AE2" s="149" t="s">
        <v>198</v>
      </c>
      <c r="AF2" s="150"/>
      <c r="AG2" s="150"/>
      <c r="AH2" s="150"/>
      <c r="AI2" s="150"/>
      <c r="AJ2" s="150"/>
      <c r="AK2" s="150"/>
      <c r="AL2" s="4"/>
      <c r="AN2" s="3"/>
      <c r="AO2" s="16"/>
      <c r="AP2" s="3"/>
      <c r="AQ2" s="3"/>
      <c r="AR2" s="20"/>
      <c r="AS2" s="3"/>
      <c r="AT2" s="3"/>
      <c r="AU2" s="3"/>
      <c r="AV2" s="3"/>
      <c r="AW2" s="16"/>
      <c r="AX2" s="3"/>
      <c r="AY2" s="3"/>
      <c r="AZ2" s="20"/>
      <c r="BA2" s="3"/>
      <c r="BB2" s="3"/>
      <c r="BC2" s="3"/>
      <c r="BD2" s="24"/>
      <c r="BE2" s="16"/>
      <c r="BF2" s="3"/>
      <c r="BG2" s="3"/>
      <c r="BH2" s="20"/>
      <c r="BI2" s="3"/>
      <c r="BJ2" s="3"/>
      <c r="BK2" s="3"/>
      <c r="BL2" s="3"/>
      <c r="BM2" s="16"/>
      <c r="BN2" s="3"/>
      <c r="BO2" s="3"/>
      <c r="BP2" s="20"/>
      <c r="BQ2" s="3"/>
      <c r="BR2" s="3"/>
      <c r="BS2" s="3"/>
      <c r="BT2" s="3"/>
      <c r="BU2" s="16"/>
      <c r="BV2" s="3"/>
      <c r="BW2" s="3"/>
      <c r="BX2" s="20"/>
      <c r="BY2" s="3"/>
      <c r="BZ2" s="3"/>
      <c r="CA2" s="3"/>
      <c r="CB2" s="3"/>
      <c r="CC2" s="16"/>
      <c r="CD2" s="3"/>
      <c r="CE2" s="3"/>
      <c r="CF2" s="20"/>
      <c r="CG2" s="3"/>
      <c r="CH2" s="3"/>
      <c r="CI2" s="3"/>
      <c r="CJ2" s="3"/>
      <c r="CK2" s="16"/>
      <c r="CL2" s="3"/>
      <c r="CM2" s="3"/>
      <c r="CN2" s="20"/>
      <c r="CO2" s="3"/>
      <c r="CP2" s="3"/>
      <c r="CQ2" s="3"/>
      <c r="CR2" s="3"/>
      <c r="CS2" s="16"/>
      <c r="CT2" s="3"/>
      <c r="CU2" s="3"/>
      <c r="CV2" s="20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T3" s="9"/>
      <c r="V3" s="9"/>
      <c r="Z3" s="9"/>
      <c r="AA3" s="10"/>
      <c r="AB3" s="9"/>
      <c r="AC3" s="22" t="s">
        <v>618</v>
      </c>
      <c r="AD3" s="1"/>
      <c r="AE3" s="4"/>
      <c r="AF3" s="4"/>
      <c r="AG3" s="5"/>
      <c r="AH3" s="4"/>
      <c r="AI3" s="4"/>
      <c r="AJ3" s="4"/>
      <c r="AK3" s="4"/>
      <c r="AL3" s="1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25"/>
      <c r="BB3" s="25"/>
      <c r="BC3" s="26"/>
      <c r="BD3" s="24"/>
      <c r="BE3" s="3"/>
      <c r="BF3" s="3"/>
      <c r="BG3" s="3"/>
      <c r="BH3" s="3"/>
      <c r="BI3" s="25"/>
      <c r="BJ3" s="25"/>
      <c r="BK3" s="26"/>
      <c r="BL3" s="3"/>
      <c r="BM3" s="3"/>
      <c r="BN3" s="3"/>
      <c r="BO3" s="3"/>
      <c r="BP3" s="3"/>
      <c r="BQ3" s="25"/>
      <c r="BR3" s="25"/>
      <c r="BS3" s="26"/>
      <c r="BT3" s="3"/>
      <c r="BU3" s="3"/>
      <c r="BV3" s="3"/>
      <c r="BW3" s="3"/>
      <c r="BX3" s="3"/>
      <c r="BY3" s="25"/>
      <c r="BZ3" s="25"/>
      <c r="CA3" s="26"/>
      <c r="CB3" s="3"/>
      <c r="CC3" s="3"/>
      <c r="CD3" s="3"/>
      <c r="CE3" s="3"/>
      <c r="CF3" s="3"/>
      <c r="CG3" s="25"/>
      <c r="CH3" s="25"/>
      <c r="CI3" s="26"/>
      <c r="CJ3" s="3"/>
      <c r="CK3" s="3"/>
      <c r="CL3" s="3"/>
      <c r="CM3" s="3"/>
      <c r="CN3" s="3"/>
      <c r="CO3" s="25"/>
      <c r="CP3" s="25"/>
      <c r="CQ3" s="26"/>
      <c r="CR3" s="3"/>
      <c r="CS3" s="3"/>
      <c r="CT3" s="3"/>
      <c r="CU3" s="3"/>
      <c r="CV3" s="3"/>
      <c r="CW3" s="25"/>
      <c r="CX3" s="25"/>
      <c r="CY3" s="26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66" ht="14.25" thickBot="1" thickTop="1">
      <c r="A4" s="31" t="s">
        <v>0</v>
      </c>
      <c r="B4" s="32" t="s">
        <v>1</v>
      </c>
      <c r="C4" s="33"/>
      <c r="D4" s="130" t="s">
        <v>2</v>
      </c>
      <c r="E4" s="34" t="s">
        <v>3</v>
      </c>
      <c r="F4" s="153" t="s">
        <v>69</v>
      </c>
      <c r="G4" s="152"/>
      <c r="H4" s="153" t="s">
        <v>68</v>
      </c>
      <c r="I4" s="152"/>
      <c r="J4" s="153" t="s">
        <v>70</v>
      </c>
      <c r="K4" s="152"/>
      <c r="L4" s="151" t="s">
        <v>71</v>
      </c>
      <c r="M4" s="152"/>
      <c r="N4" s="151" t="s">
        <v>72</v>
      </c>
      <c r="O4" s="152"/>
      <c r="P4" s="151" t="s">
        <v>153</v>
      </c>
      <c r="Q4" s="152"/>
      <c r="R4" s="153" t="s">
        <v>155</v>
      </c>
      <c r="S4" s="152"/>
      <c r="T4" s="151" t="s">
        <v>157</v>
      </c>
      <c r="U4" s="152"/>
      <c r="V4" s="151" t="s">
        <v>156</v>
      </c>
      <c r="W4" s="152"/>
      <c r="X4" s="151" t="s">
        <v>159</v>
      </c>
      <c r="Y4" s="152"/>
      <c r="Z4" s="151" t="s">
        <v>179</v>
      </c>
      <c r="AA4" s="152"/>
      <c r="AB4" s="32" t="s">
        <v>40</v>
      </c>
      <c r="AC4" s="33"/>
      <c r="AE4" s="4"/>
      <c r="AF4" s="4"/>
      <c r="AG4" s="4"/>
      <c r="AH4" s="4"/>
      <c r="AI4" s="4"/>
      <c r="AJ4" s="5"/>
      <c r="AK4" s="12" t="str">
        <f>+AC3</f>
        <v>Peale X etappi</v>
      </c>
      <c r="AM4" s="17"/>
      <c r="AN4" s="11"/>
      <c r="AO4" s="27"/>
      <c r="AP4" s="11"/>
      <c r="AQ4" s="11"/>
      <c r="AR4" s="11"/>
      <c r="AS4" s="21"/>
      <c r="AT4" s="21"/>
      <c r="AU4" s="3"/>
      <c r="AV4" s="11"/>
      <c r="AW4" s="27"/>
      <c r="AX4" s="11"/>
      <c r="AY4" s="11"/>
      <c r="AZ4" s="11"/>
      <c r="BA4" s="21"/>
      <c r="BB4" s="21"/>
      <c r="BC4" s="24"/>
      <c r="BD4" s="11"/>
      <c r="BE4" s="27"/>
      <c r="BF4" s="11"/>
      <c r="BG4" s="11"/>
      <c r="BH4" s="11"/>
      <c r="BI4" s="21"/>
      <c r="BJ4" s="21"/>
      <c r="BK4" s="3"/>
      <c r="BL4" s="11"/>
      <c r="BM4" s="27"/>
      <c r="BN4" s="11"/>
      <c r="BO4" s="11"/>
      <c r="BP4" s="11"/>
      <c r="BQ4" s="21"/>
      <c r="BR4" s="21"/>
      <c r="BS4" s="3"/>
      <c r="BT4" s="11"/>
      <c r="BU4" s="27"/>
      <c r="BV4" s="11"/>
      <c r="BW4" s="11"/>
      <c r="BX4" s="11"/>
      <c r="BY4" s="21"/>
      <c r="BZ4" s="21"/>
      <c r="CA4" s="3"/>
      <c r="CB4" s="11"/>
      <c r="CC4" s="27"/>
      <c r="CD4" s="11"/>
      <c r="CE4" s="11"/>
      <c r="CF4" s="11"/>
      <c r="CG4" s="21"/>
      <c r="CH4" s="21"/>
      <c r="CI4" s="3"/>
      <c r="CJ4" s="11"/>
      <c r="CK4" s="27"/>
      <c r="CL4" s="11"/>
      <c r="CM4" s="11"/>
      <c r="CN4" s="11"/>
      <c r="CO4" s="21"/>
      <c r="CP4" s="21"/>
      <c r="CQ4" s="3"/>
      <c r="CR4" s="11"/>
      <c r="CS4" s="27"/>
      <c r="CT4" s="11"/>
      <c r="CU4" s="11"/>
      <c r="CV4" s="11"/>
      <c r="CW4" s="21"/>
      <c r="CX4" s="21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ht="14.25" thickBot="1" thickTop="1">
      <c r="A5" s="35"/>
      <c r="B5" s="36"/>
      <c r="C5" s="37"/>
      <c r="D5" s="131" t="s">
        <v>6</v>
      </c>
      <c r="E5" s="37"/>
      <c r="F5" s="38" t="s">
        <v>85</v>
      </c>
      <c r="G5" s="38" t="s">
        <v>8</v>
      </c>
      <c r="H5" s="38" t="s">
        <v>9</v>
      </c>
      <c r="I5" s="38" t="s">
        <v>8</v>
      </c>
      <c r="J5" s="38" t="s">
        <v>177</v>
      </c>
      <c r="K5" s="38" t="s">
        <v>8</v>
      </c>
      <c r="L5" s="38" t="s">
        <v>152</v>
      </c>
      <c r="M5" s="38" t="s">
        <v>8</v>
      </c>
      <c r="N5" s="38" t="s">
        <v>10</v>
      </c>
      <c r="O5" s="38" t="s">
        <v>8</v>
      </c>
      <c r="P5" s="38" t="s">
        <v>87</v>
      </c>
      <c r="Q5" s="38" t="s">
        <v>8</v>
      </c>
      <c r="R5" s="38" t="s">
        <v>154</v>
      </c>
      <c r="S5" s="38" t="s">
        <v>8</v>
      </c>
      <c r="T5" s="38" t="s">
        <v>88</v>
      </c>
      <c r="U5" s="38" t="s">
        <v>8</v>
      </c>
      <c r="V5" s="38" t="s">
        <v>178</v>
      </c>
      <c r="W5" s="38" t="s">
        <v>8</v>
      </c>
      <c r="X5" s="38" t="s">
        <v>158</v>
      </c>
      <c r="Y5" s="38" t="s">
        <v>8</v>
      </c>
      <c r="Z5" s="38" t="s">
        <v>7</v>
      </c>
      <c r="AA5" s="38" t="s">
        <v>8</v>
      </c>
      <c r="AB5" s="39" t="s">
        <v>8</v>
      </c>
      <c r="AC5" s="39" t="s">
        <v>12</v>
      </c>
      <c r="AE5" s="13" t="s">
        <v>0</v>
      </c>
      <c r="AF5" s="6" t="s">
        <v>4</v>
      </c>
      <c r="AG5" s="7"/>
      <c r="AH5" s="6" t="s">
        <v>43</v>
      </c>
      <c r="AI5" s="14" t="s">
        <v>45</v>
      </c>
      <c r="AJ5" s="6" t="s">
        <v>5</v>
      </c>
      <c r="AK5" s="8"/>
      <c r="AM5" s="17"/>
      <c r="AN5" s="11"/>
      <c r="AO5" s="11"/>
      <c r="AP5" s="11"/>
      <c r="AQ5" s="11"/>
      <c r="AR5" s="11"/>
      <c r="AS5" s="11"/>
      <c r="AT5" s="11"/>
      <c r="AU5" s="3"/>
      <c r="AV5" s="11"/>
      <c r="AW5" s="11"/>
      <c r="AX5" s="11"/>
      <c r="AY5" s="11"/>
      <c r="AZ5" s="11"/>
      <c r="BA5" s="11"/>
      <c r="BB5" s="11"/>
      <c r="BC5" s="24"/>
      <c r="BD5" s="11"/>
      <c r="BE5" s="11"/>
      <c r="BF5" s="11"/>
      <c r="BG5" s="11"/>
      <c r="BH5" s="11"/>
      <c r="BI5" s="11"/>
      <c r="BJ5" s="11"/>
      <c r="BK5" s="3"/>
      <c r="BL5" s="11"/>
      <c r="BM5" s="11"/>
      <c r="BN5" s="11"/>
      <c r="BO5" s="11"/>
      <c r="BP5" s="11"/>
      <c r="BQ5" s="11"/>
      <c r="BR5" s="11"/>
      <c r="BS5" s="3"/>
      <c r="BT5" s="11"/>
      <c r="BU5" s="11"/>
      <c r="BV5" s="11"/>
      <c r="BW5" s="11"/>
      <c r="BX5" s="11"/>
      <c r="BY5" s="11"/>
      <c r="BZ5" s="11"/>
      <c r="CA5" s="3"/>
      <c r="CB5" s="11"/>
      <c r="CC5" s="11"/>
      <c r="CD5" s="11"/>
      <c r="CE5" s="11"/>
      <c r="CF5" s="11"/>
      <c r="CG5" s="11"/>
      <c r="CH5" s="11"/>
      <c r="CI5" s="3"/>
      <c r="CJ5" s="11"/>
      <c r="CK5" s="11"/>
      <c r="CL5" s="11"/>
      <c r="CM5" s="11"/>
      <c r="CN5" s="11"/>
      <c r="CO5" s="11"/>
      <c r="CP5" s="11"/>
      <c r="CQ5" s="3"/>
      <c r="CR5" s="11"/>
      <c r="CS5" s="11"/>
      <c r="CT5" s="11"/>
      <c r="CU5" s="11"/>
      <c r="CV5" s="11"/>
      <c r="CW5" s="11"/>
      <c r="CX5" s="11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ht="15" customHeight="1" thickBot="1" thickTop="1">
      <c r="A6" s="40" t="s">
        <v>182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2"/>
      <c r="AE6" s="43"/>
      <c r="AF6" s="44"/>
      <c r="AG6" s="45"/>
      <c r="AH6" s="46" t="s">
        <v>44</v>
      </c>
      <c r="AI6" s="47"/>
      <c r="AJ6" s="48" t="s">
        <v>11</v>
      </c>
      <c r="AK6" s="48" t="s">
        <v>12</v>
      </c>
      <c r="AL6" s="49"/>
      <c r="AM6" s="50"/>
      <c r="AN6" s="51"/>
      <c r="AO6" s="51"/>
      <c r="AP6" s="52"/>
      <c r="AQ6" s="52"/>
      <c r="AR6" s="52"/>
      <c r="AS6" s="52"/>
      <c r="AT6" s="52"/>
      <c r="AU6" s="52"/>
      <c r="AV6" s="52"/>
      <c r="AW6" s="51"/>
      <c r="AX6" s="51"/>
      <c r="AY6" s="51"/>
      <c r="AZ6" s="53"/>
      <c r="BA6" s="53"/>
      <c r="BB6" s="54"/>
      <c r="BC6" s="55"/>
      <c r="BD6" s="52"/>
      <c r="BE6" s="51"/>
      <c r="BF6" s="51"/>
      <c r="BG6" s="51"/>
      <c r="BH6" s="53"/>
      <c r="BI6" s="53"/>
      <c r="BJ6" s="54"/>
      <c r="BK6" s="51"/>
      <c r="BL6" s="52"/>
      <c r="BM6" s="51"/>
      <c r="BN6" s="51"/>
      <c r="BO6" s="51"/>
      <c r="BP6" s="53"/>
      <c r="BQ6" s="53"/>
      <c r="BR6" s="54"/>
      <c r="BS6" s="3"/>
      <c r="BT6" s="2"/>
      <c r="BU6" s="3"/>
      <c r="BV6" s="3"/>
      <c r="BW6" s="3"/>
      <c r="BX6" s="25"/>
      <c r="BY6" s="25"/>
      <c r="BZ6" s="26"/>
      <c r="CA6" s="3"/>
      <c r="CB6" s="2"/>
      <c r="CC6" s="3"/>
      <c r="CD6" s="3"/>
      <c r="CE6" s="3"/>
      <c r="CF6" s="25"/>
      <c r="CG6" s="25"/>
      <c r="CH6" s="26"/>
      <c r="CI6" s="3"/>
      <c r="CJ6" s="2"/>
      <c r="CK6" s="3"/>
      <c r="CL6" s="3"/>
      <c r="CM6" s="3"/>
      <c r="CN6" s="25"/>
      <c r="CO6" s="25"/>
      <c r="CP6" s="26"/>
      <c r="CQ6" s="3"/>
      <c r="CR6" s="2"/>
      <c r="CS6" s="3"/>
      <c r="CT6" s="3"/>
      <c r="CU6" s="3"/>
      <c r="CV6" s="25"/>
      <c r="CW6" s="25"/>
      <c r="CX6" s="26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:166" ht="15" customHeight="1" thickTop="1">
      <c r="A7" s="56" t="s">
        <v>74</v>
      </c>
      <c r="B7" s="57" t="s">
        <v>51</v>
      </c>
      <c r="C7" s="58" t="s">
        <v>110</v>
      </c>
      <c r="D7" s="59">
        <v>1991</v>
      </c>
      <c r="E7" s="74" t="s">
        <v>108</v>
      </c>
      <c r="F7" s="61">
        <v>1</v>
      </c>
      <c r="G7" s="61">
        <v>100</v>
      </c>
      <c r="H7" s="61">
        <v>4</v>
      </c>
      <c r="I7" s="61">
        <v>55</v>
      </c>
      <c r="J7" s="61"/>
      <c r="K7" s="61"/>
      <c r="L7" s="61">
        <v>2</v>
      </c>
      <c r="M7" s="61">
        <v>80</v>
      </c>
      <c r="N7" s="61">
        <v>1</v>
      </c>
      <c r="O7" s="61">
        <v>100</v>
      </c>
      <c r="P7" s="61"/>
      <c r="Q7" s="61"/>
      <c r="R7" s="61"/>
      <c r="S7" s="61"/>
      <c r="T7" s="61"/>
      <c r="U7" s="61"/>
      <c r="V7" s="61">
        <v>1</v>
      </c>
      <c r="W7" s="61">
        <v>100</v>
      </c>
      <c r="X7" s="61"/>
      <c r="Y7" s="61"/>
      <c r="Z7" s="61"/>
      <c r="AA7" s="61"/>
      <c r="AB7" s="62">
        <f>+W7+Q7+O7+M7+I7+G7</f>
        <v>435</v>
      </c>
      <c r="AC7" s="63" t="str">
        <f>+A7</f>
        <v>1</v>
      </c>
      <c r="AD7" s="42"/>
      <c r="AE7" s="40" t="str">
        <f>+A6</f>
        <v>Tüdrukud kuni 15.a.  (1990)</v>
      </c>
      <c r="AF7" s="64"/>
      <c r="AG7" s="64"/>
      <c r="AH7" s="64"/>
      <c r="AI7" s="64"/>
      <c r="AJ7" s="64"/>
      <c r="AK7" s="64"/>
      <c r="AL7" s="42"/>
      <c r="AM7" s="65"/>
      <c r="AN7" s="66"/>
      <c r="AO7" s="67"/>
      <c r="AP7" s="68"/>
      <c r="AQ7" s="69"/>
      <c r="AR7" s="69"/>
      <c r="AS7" s="70"/>
      <c r="AT7" s="71"/>
      <c r="AU7" s="51"/>
      <c r="AV7" s="51"/>
      <c r="AW7" s="51"/>
      <c r="AX7" s="51"/>
      <c r="AY7" s="51"/>
      <c r="AZ7" s="51"/>
      <c r="BA7" s="51"/>
      <c r="BB7" s="71"/>
      <c r="BC7" s="55"/>
      <c r="BD7" s="51"/>
      <c r="BE7" s="51"/>
      <c r="BF7" s="51"/>
      <c r="BG7" s="51"/>
      <c r="BH7" s="51"/>
      <c r="BI7" s="51"/>
      <c r="BJ7" s="72"/>
      <c r="BK7" s="51"/>
      <c r="BL7" s="51"/>
      <c r="BM7" s="51"/>
      <c r="BN7" s="51"/>
      <c r="BO7" s="51"/>
      <c r="BP7" s="51"/>
      <c r="BQ7" s="51"/>
      <c r="BR7" s="73"/>
      <c r="BS7" s="3"/>
      <c r="BT7" s="3"/>
      <c r="BU7" s="28"/>
      <c r="BV7" s="3"/>
      <c r="BW7" s="3"/>
      <c r="BX7" s="3"/>
      <c r="BY7" s="28"/>
      <c r="BZ7" s="18"/>
      <c r="CA7" s="3"/>
      <c r="CB7" s="3"/>
      <c r="CC7" s="3"/>
      <c r="CD7" s="3"/>
      <c r="CE7" s="3"/>
      <c r="CF7" s="3"/>
      <c r="CG7" s="3"/>
      <c r="CH7" s="20"/>
      <c r="CI7" s="3"/>
      <c r="CJ7" s="3"/>
      <c r="CK7" s="28"/>
      <c r="CL7" s="3"/>
      <c r="CM7" s="3"/>
      <c r="CN7" s="3"/>
      <c r="CO7" s="28"/>
      <c r="CP7" s="18"/>
      <c r="CQ7" s="3"/>
      <c r="CR7" s="3"/>
      <c r="CS7" s="29"/>
      <c r="CT7" s="28"/>
      <c r="CU7" s="3"/>
      <c r="CV7" s="3"/>
      <c r="CW7" s="28"/>
      <c r="CX7" s="18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</row>
    <row r="8" spans="1:166" ht="15" customHeight="1">
      <c r="A8" s="56" t="s">
        <v>75</v>
      </c>
      <c r="B8" s="57" t="s">
        <v>18</v>
      </c>
      <c r="C8" s="58" t="s">
        <v>106</v>
      </c>
      <c r="D8" s="59">
        <v>1990</v>
      </c>
      <c r="E8" s="60" t="s">
        <v>13</v>
      </c>
      <c r="F8" s="61">
        <v>2</v>
      </c>
      <c r="G8" s="61">
        <v>80</v>
      </c>
      <c r="H8" s="61">
        <v>3</v>
      </c>
      <c r="I8" s="61">
        <v>65</v>
      </c>
      <c r="J8" s="61"/>
      <c r="K8" s="61"/>
      <c r="L8" s="61">
        <v>3</v>
      </c>
      <c r="M8" s="61">
        <v>65</v>
      </c>
      <c r="N8" s="61">
        <v>3</v>
      </c>
      <c r="O8" s="61">
        <v>65</v>
      </c>
      <c r="P8" s="61">
        <v>1</v>
      </c>
      <c r="Q8" s="61">
        <v>100</v>
      </c>
      <c r="R8" s="61"/>
      <c r="S8" s="61"/>
      <c r="T8" s="61"/>
      <c r="U8" s="61"/>
      <c r="V8" s="61">
        <v>2</v>
      </c>
      <c r="W8" s="61">
        <v>80</v>
      </c>
      <c r="X8" s="61"/>
      <c r="Y8" s="61"/>
      <c r="Z8" s="61"/>
      <c r="AA8" s="61"/>
      <c r="AB8" s="62">
        <f>+W8+Q8+M8+I8+G8</f>
        <v>390</v>
      </c>
      <c r="AC8" s="63" t="str">
        <f>+A8</f>
        <v>2</v>
      </c>
      <c r="AD8" s="42"/>
      <c r="AE8" s="75" t="str">
        <f>+A7</f>
        <v>1</v>
      </c>
      <c r="AF8" s="76" t="str">
        <f aca="true" t="shared" si="0" ref="AF8:AI10">+B7</f>
        <v>Diana</v>
      </c>
      <c r="AG8" s="77" t="str">
        <f t="shared" si="0"/>
        <v>ROGUSHINA</v>
      </c>
      <c r="AH8" s="78">
        <f t="shared" si="0"/>
        <v>1991</v>
      </c>
      <c r="AI8" s="79" t="str">
        <f t="shared" si="0"/>
        <v>Narva Paemurru SK</v>
      </c>
      <c r="AJ8" s="63">
        <f aca="true" t="shared" si="1" ref="AJ8:AK10">+AB7</f>
        <v>435</v>
      </c>
      <c r="AK8" s="80" t="str">
        <f t="shared" si="1"/>
        <v>1</v>
      </c>
      <c r="AL8" s="42"/>
      <c r="AM8" s="65"/>
      <c r="AN8" s="66"/>
      <c r="AO8" s="67"/>
      <c r="AP8" s="68"/>
      <c r="AQ8" s="69"/>
      <c r="AR8" s="69"/>
      <c r="AS8" s="70"/>
      <c r="AT8" s="72"/>
      <c r="AU8" s="51"/>
      <c r="AV8" s="51"/>
      <c r="AW8" s="51"/>
      <c r="AX8" s="51"/>
      <c r="AY8" s="51"/>
      <c r="AZ8" s="51"/>
      <c r="BA8" s="51"/>
      <c r="BB8" s="72"/>
      <c r="BC8" s="55"/>
      <c r="BD8" s="51"/>
      <c r="BE8" s="51"/>
      <c r="BF8" s="51"/>
      <c r="BG8" s="51"/>
      <c r="BH8" s="51"/>
      <c r="BI8" s="51"/>
      <c r="BJ8" s="72"/>
      <c r="BK8" s="51"/>
      <c r="BL8" s="51"/>
      <c r="BM8" s="51"/>
      <c r="BN8" s="51"/>
      <c r="BO8" s="51"/>
      <c r="BP8" s="51"/>
      <c r="BQ8" s="51"/>
      <c r="BR8" s="72"/>
      <c r="BS8" s="3"/>
      <c r="BT8" s="3"/>
      <c r="BU8" s="3"/>
      <c r="BV8" s="3"/>
      <c r="BW8" s="3"/>
      <c r="BX8" s="3"/>
      <c r="BY8" s="3"/>
      <c r="BZ8" s="20"/>
      <c r="CA8" s="3"/>
      <c r="CB8" s="3"/>
      <c r="CC8" s="3"/>
      <c r="CD8" s="3"/>
      <c r="CE8" s="3"/>
      <c r="CF8" s="3"/>
      <c r="CG8" s="3"/>
      <c r="CH8" s="20"/>
      <c r="CI8" s="3"/>
      <c r="CJ8" s="3"/>
      <c r="CK8" s="3"/>
      <c r="CL8" s="3"/>
      <c r="CM8" s="3"/>
      <c r="CN8" s="3"/>
      <c r="CO8" s="3"/>
      <c r="CP8" s="20"/>
      <c r="CQ8" s="3"/>
      <c r="CR8" s="3"/>
      <c r="CS8" s="3"/>
      <c r="CT8" s="3"/>
      <c r="CU8" s="3"/>
      <c r="CV8" s="3"/>
      <c r="CW8" s="3"/>
      <c r="CX8" s="2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</row>
    <row r="9" spans="1:166" ht="15" customHeight="1">
      <c r="A9" s="56" t="s">
        <v>76</v>
      </c>
      <c r="B9" s="57" t="s">
        <v>19</v>
      </c>
      <c r="C9" s="58" t="s">
        <v>109</v>
      </c>
      <c r="D9" s="59">
        <v>1990</v>
      </c>
      <c r="E9" s="74" t="s">
        <v>107</v>
      </c>
      <c r="F9" s="61">
        <v>3</v>
      </c>
      <c r="G9" s="61">
        <v>65</v>
      </c>
      <c r="H9" s="61">
        <v>2</v>
      </c>
      <c r="I9" s="61">
        <v>80</v>
      </c>
      <c r="J9" s="61"/>
      <c r="K9" s="61"/>
      <c r="L9" s="61">
        <v>1</v>
      </c>
      <c r="M9" s="61">
        <v>100</v>
      </c>
      <c r="N9" s="61">
        <v>4</v>
      </c>
      <c r="O9" s="61">
        <v>55</v>
      </c>
      <c r="P9" s="61">
        <v>2</v>
      </c>
      <c r="Q9" s="61">
        <v>80</v>
      </c>
      <c r="R9" s="61"/>
      <c r="S9" s="61"/>
      <c r="T9" s="61"/>
      <c r="U9" s="61"/>
      <c r="V9" s="61">
        <v>3</v>
      </c>
      <c r="W9" s="61">
        <v>65</v>
      </c>
      <c r="X9" s="61"/>
      <c r="Y9" s="61"/>
      <c r="Z9" s="61"/>
      <c r="AA9" s="61"/>
      <c r="AB9" s="62">
        <f>+W9+Q9+M9+I9+G9</f>
        <v>390</v>
      </c>
      <c r="AC9" s="63" t="str">
        <f>+A9</f>
        <v>3</v>
      </c>
      <c r="AD9" s="42"/>
      <c r="AE9" s="75" t="str">
        <f>+A8</f>
        <v>2</v>
      </c>
      <c r="AF9" s="76" t="str">
        <f t="shared" si="0"/>
        <v>Julia</v>
      </c>
      <c r="AG9" s="77" t="str">
        <f t="shared" si="0"/>
        <v>KIRPU</v>
      </c>
      <c r="AH9" s="78">
        <f t="shared" si="0"/>
        <v>1990</v>
      </c>
      <c r="AI9" s="79" t="str">
        <f t="shared" si="0"/>
        <v>Viljandi LTK Sakala</v>
      </c>
      <c r="AJ9" s="63">
        <f t="shared" si="1"/>
        <v>390</v>
      </c>
      <c r="AK9" s="80" t="str">
        <f t="shared" si="1"/>
        <v>2</v>
      </c>
      <c r="AL9" s="42"/>
      <c r="AM9" s="65"/>
      <c r="AN9" s="66"/>
      <c r="AO9" s="67"/>
      <c r="AP9" s="68"/>
      <c r="AQ9" s="69"/>
      <c r="AR9" s="69"/>
      <c r="AS9" s="70"/>
      <c r="AT9" s="72"/>
      <c r="AU9" s="51"/>
      <c r="AV9" s="51"/>
      <c r="AW9" s="51"/>
      <c r="AX9" s="51"/>
      <c r="AY9" s="51"/>
      <c r="AZ9" s="51"/>
      <c r="BA9" s="51"/>
      <c r="BB9" s="72"/>
      <c r="BC9" s="55"/>
      <c r="BD9" s="51"/>
      <c r="BE9" s="51"/>
      <c r="BF9" s="51"/>
      <c r="BG9" s="51"/>
      <c r="BH9" s="51"/>
      <c r="BI9" s="51"/>
      <c r="BJ9" s="72"/>
      <c r="BK9" s="51"/>
      <c r="BL9" s="51"/>
      <c r="BM9" s="51"/>
      <c r="BN9" s="51"/>
      <c r="BO9" s="51"/>
      <c r="BP9" s="51"/>
      <c r="BQ9" s="51"/>
      <c r="BR9" s="72"/>
      <c r="BS9" s="3"/>
      <c r="BT9" s="3"/>
      <c r="BU9" s="3"/>
      <c r="BV9" s="3"/>
      <c r="BW9" s="3"/>
      <c r="BX9" s="3"/>
      <c r="BY9" s="3"/>
      <c r="BZ9" s="18"/>
      <c r="CA9" s="3"/>
      <c r="CB9" s="3"/>
      <c r="CC9" s="3"/>
      <c r="CD9" s="3"/>
      <c r="CE9" s="3"/>
      <c r="CF9" s="3"/>
      <c r="CG9" s="3"/>
      <c r="CH9" s="20"/>
      <c r="CI9" s="3"/>
      <c r="CJ9" s="3"/>
      <c r="CK9" s="3"/>
      <c r="CL9" s="3"/>
      <c r="CM9" s="3"/>
      <c r="CN9" s="3"/>
      <c r="CO9" s="3"/>
      <c r="CP9" s="20"/>
      <c r="CQ9" s="3"/>
      <c r="CR9" s="3"/>
      <c r="CS9" s="3"/>
      <c r="CT9" s="3"/>
      <c r="CU9" s="3"/>
      <c r="CV9" s="3"/>
      <c r="CW9" s="3"/>
      <c r="CX9" s="20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</row>
    <row r="10" spans="1:166" ht="15" customHeight="1">
      <c r="A10" s="56" t="s">
        <v>77</v>
      </c>
      <c r="B10" s="57" t="s">
        <v>83</v>
      </c>
      <c r="C10" s="58" t="s">
        <v>119</v>
      </c>
      <c r="D10" s="59">
        <v>1991</v>
      </c>
      <c r="E10" s="74" t="s">
        <v>73</v>
      </c>
      <c r="F10" s="61">
        <v>5</v>
      </c>
      <c r="G10" s="61">
        <v>50</v>
      </c>
      <c r="H10" s="61">
        <v>6</v>
      </c>
      <c r="I10" s="61">
        <v>45</v>
      </c>
      <c r="J10" s="61"/>
      <c r="K10" s="61"/>
      <c r="L10" s="61">
        <v>14</v>
      </c>
      <c r="M10" s="61">
        <v>36</v>
      </c>
      <c r="N10" s="61"/>
      <c r="O10" s="61"/>
      <c r="P10" s="61">
        <v>4</v>
      </c>
      <c r="Q10" s="61">
        <v>55</v>
      </c>
      <c r="R10" s="61"/>
      <c r="S10" s="61"/>
      <c r="T10" s="61"/>
      <c r="U10" s="61"/>
      <c r="V10" s="61">
        <v>4</v>
      </c>
      <c r="W10" s="61">
        <v>55</v>
      </c>
      <c r="X10" s="61"/>
      <c r="Y10" s="61"/>
      <c r="Z10" s="61"/>
      <c r="AA10" s="61"/>
      <c r="AB10" s="62">
        <f>+W10+Q10+O10+M10+I10+G10</f>
        <v>241</v>
      </c>
      <c r="AC10" s="63" t="str">
        <f>+A10</f>
        <v>4</v>
      </c>
      <c r="AD10" s="42"/>
      <c r="AE10" s="75" t="str">
        <f>+A9</f>
        <v>3</v>
      </c>
      <c r="AF10" s="76" t="str">
        <f t="shared" si="0"/>
        <v>Riin</v>
      </c>
      <c r="AG10" s="77" t="str">
        <f t="shared" si="0"/>
        <v>OVIIR</v>
      </c>
      <c r="AH10" s="78">
        <f t="shared" si="0"/>
        <v>1990</v>
      </c>
      <c r="AI10" s="79" t="str">
        <f t="shared" si="0"/>
        <v>Valgu LTK PINGO</v>
      </c>
      <c r="AJ10" s="63">
        <f t="shared" si="1"/>
        <v>390</v>
      </c>
      <c r="AK10" s="80" t="str">
        <f t="shared" si="1"/>
        <v>3</v>
      </c>
      <c r="AL10" s="42"/>
      <c r="AM10" s="65"/>
      <c r="AN10" s="66"/>
      <c r="AO10" s="67"/>
      <c r="AP10" s="68"/>
      <c r="AQ10" s="69"/>
      <c r="AR10" s="69"/>
      <c r="AS10" s="70"/>
      <c r="AT10" s="72"/>
      <c r="AU10" s="51"/>
      <c r="AV10" s="51"/>
      <c r="AW10" s="51"/>
      <c r="AX10" s="51"/>
      <c r="AY10" s="51"/>
      <c r="AZ10" s="51"/>
      <c r="BA10" s="51"/>
      <c r="BB10" s="72"/>
      <c r="BC10" s="55"/>
      <c r="BD10" s="51"/>
      <c r="BE10" s="51"/>
      <c r="BF10" s="51"/>
      <c r="BG10" s="51"/>
      <c r="BH10" s="51"/>
      <c r="BI10" s="51"/>
      <c r="BJ10" s="72"/>
      <c r="BK10" s="51"/>
      <c r="BL10" s="51"/>
      <c r="BM10" s="51"/>
      <c r="BN10" s="51"/>
      <c r="BO10" s="51"/>
      <c r="BP10" s="51"/>
      <c r="BQ10" s="51"/>
      <c r="BR10" s="72"/>
      <c r="BS10" s="3"/>
      <c r="BT10" s="3"/>
      <c r="BU10" s="3"/>
      <c r="BV10" s="3"/>
      <c r="BW10" s="3"/>
      <c r="BX10" s="3"/>
      <c r="BY10" s="3"/>
      <c r="BZ10" s="18"/>
      <c r="CA10" s="3"/>
      <c r="CB10" s="3"/>
      <c r="CC10" s="3"/>
      <c r="CD10" s="3"/>
      <c r="CE10" s="3"/>
      <c r="CF10" s="3"/>
      <c r="CG10" s="3"/>
      <c r="CH10" s="20"/>
      <c r="CI10" s="3"/>
      <c r="CJ10" s="3"/>
      <c r="CK10" s="3"/>
      <c r="CL10" s="3"/>
      <c r="CM10" s="3"/>
      <c r="CN10" s="3"/>
      <c r="CO10" s="3"/>
      <c r="CP10" s="20"/>
      <c r="CQ10" s="3"/>
      <c r="CR10" s="3"/>
      <c r="CS10" s="3"/>
      <c r="CT10" s="3"/>
      <c r="CU10" s="3"/>
      <c r="CV10" s="3"/>
      <c r="CW10" s="3"/>
      <c r="CX10" s="20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ht="15" customHeight="1">
      <c r="A11" s="56" t="s">
        <v>78</v>
      </c>
      <c r="B11" s="57" t="s">
        <v>18</v>
      </c>
      <c r="C11" s="58" t="s">
        <v>199</v>
      </c>
      <c r="D11" s="59">
        <v>1990</v>
      </c>
      <c r="E11" s="74" t="s">
        <v>108</v>
      </c>
      <c r="F11" s="61"/>
      <c r="G11" s="61"/>
      <c r="H11" s="61">
        <v>1</v>
      </c>
      <c r="I11" s="61">
        <v>100</v>
      </c>
      <c r="J11" s="61"/>
      <c r="K11" s="61"/>
      <c r="L11" s="61">
        <v>11</v>
      </c>
      <c r="M11" s="61">
        <v>39</v>
      </c>
      <c r="N11" s="61">
        <v>5</v>
      </c>
      <c r="O11" s="61">
        <v>50</v>
      </c>
      <c r="P11" s="61"/>
      <c r="Q11" s="61"/>
      <c r="R11" s="61"/>
      <c r="S11" s="61"/>
      <c r="T11" s="61"/>
      <c r="U11" s="61"/>
      <c r="V11" s="61">
        <v>5</v>
      </c>
      <c r="W11" s="61">
        <v>50</v>
      </c>
      <c r="X11" s="61"/>
      <c r="Y11" s="61"/>
      <c r="Z11" s="61"/>
      <c r="AA11" s="61"/>
      <c r="AB11" s="62">
        <f>+W11+Q11+O11+M11+I11+G11</f>
        <v>239</v>
      </c>
      <c r="AC11" s="63" t="str">
        <f aca="true" t="shared" si="2" ref="AC11:AC23">+A11</f>
        <v>5</v>
      </c>
      <c r="AD11" s="42"/>
      <c r="AE11" s="81"/>
      <c r="AF11" s="82"/>
      <c r="AG11" s="82"/>
      <c r="AH11" s="83"/>
      <c r="AI11" s="82"/>
      <c r="AJ11" s="83"/>
      <c r="AK11" s="83"/>
      <c r="AL11" s="42"/>
      <c r="AM11" s="65"/>
      <c r="AN11" s="66"/>
      <c r="AO11" s="67"/>
      <c r="AP11" s="68"/>
      <c r="AQ11" s="69"/>
      <c r="AR11" s="69"/>
      <c r="AS11" s="70"/>
      <c r="AT11" s="72"/>
      <c r="AU11" s="51"/>
      <c r="AV11" s="51"/>
      <c r="AW11" s="51"/>
      <c r="AX11" s="51"/>
      <c r="AY11" s="51"/>
      <c r="AZ11" s="51"/>
      <c r="BA11" s="51"/>
      <c r="BB11" s="72"/>
      <c r="BC11" s="84"/>
      <c r="BD11" s="51"/>
      <c r="BE11" s="51"/>
      <c r="BF11" s="51"/>
      <c r="BG11" s="51"/>
      <c r="BH11" s="51"/>
      <c r="BI11" s="51"/>
      <c r="BJ11" s="72"/>
      <c r="BK11" s="51"/>
      <c r="BL11" s="51"/>
      <c r="BM11" s="51"/>
      <c r="BN11" s="51"/>
      <c r="BO11" s="51"/>
      <c r="BP11" s="51"/>
      <c r="BQ11" s="51"/>
      <c r="BR11" s="72"/>
      <c r="BS11" s="3"/>
      <c r="BT11" s="3"/>
      <c r="BU11" s="3"/>
      <c r="BV11" s="3"/>
      <c r="BW11" s="3"/>
      <c r="BX11" s="3"/>
      <c r="BY11" s="3"/>
      <c r="BZ11" s="18"/>
      <c r="CA11" s="3"/>
      <c r="CB11" s="3"/>
      <c r="CC11" s="3"/>
      <c r="CD11" s="3"/>
      <c r="CE11" s="3"/>
      <c r="CF11" s="3"/>
      <c r="CG11" s="28"/>
      <c r="CH11" s="20"/>
      <c r="CI11" s="3"/>
      <c r="CJ11" s="3"/>
      <c r="CK11" s="3"/>
      <c r="CL11" s="3"/>
      <c r="CM11" s="3"/>
      <c r="CN11" s="3"/>
      <c r="CO11" s="3"/>
      <c r="CP11" s="20"/>
      <c r="CQ11" s="3"/>
      <c r="CR11" s="3"/>
      <c r="CS11" s="3"/>
      <c r="CT11" s="3"/>
      <c r="CU11" s="3"/>
      <c r="CV11" s="3"/>
      <c r="CW11" s="3"/>
      <c r="CX11" s="20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</row>
    <row r="12" spans="1:166" ht="15" customHeight="1">
      <c r="A12" s="56" t="s">
        <v>61</v>
      </c>
      <c r="B12" s="57" t="s">
        <v>30</v>
      </c>
      <c r="C12" s="58" t="s">
        <v>121</v>
      </c>
      <c r="D12" s="59">
        <v>1991</v>
      </c>
      <c r="E12" s="74" t="s">
        <v>14</v>
      </c>
      <c r="F12" s="61">
        <v>4</v>
      </c>
      <c r="G12" s="61">
        <v>55</v>
      </c>
      <c r="H12" s="61">
        <v>5</v>
      </c>
      <c r="I12" s="61">
        <v>50</v>
      </c>
      <c r="J12" s="61"/>
      <c r="K12" s="61"/>
      <c r="L12" s="61">
        <v>21</v>
      </c>
      <c r="M12" s="61">
        <v>29</v>
      </c>
      <c r="N12" s="61">
        <v>6</v>
      </c>
      <c r="O12" s="61">
        <v>45</v>
      </c>
      <c r="P12" s="61">
        <v>8</v>
      </c>
      <c r="Q12" s="61">
        <v>42</v>
      </c>
      <c r="R12" s="61"/>
      <c r="S12" s="61"/>
      <c r="T12" s="61"/>
      <c r="U12" s="61"/>
      <c r="V12" s="61">
        <v>7</v>
      </c>
      <c r="W12" s="61">
        <v>43</v>
      </c>
      <c r="X12" s="61"/>
      <c r="Y12" s="61"/>
      <c r="Z12" s="61"/>
      <c r="AA12" s="61"/>
      <c r="AB12" s="62">
        <f>+W12+Q12+O12+I12+G12</f>
        <v>235</v>
      </c>
      <c r="AC12" s="63" t="str">
        <f t="shared" si="2"/>
        <v>6</v>
      </c>
      <c r="AD12" s="42"/>
      <c r="AE12" s="40" t="str">
        <f>+A39</f>
        <v>Poisid kuni 15.a.  (1990)</v>
      </c>
      <c r="AF12" s="64"/>
      <c r="AG12" s="64"/>
      <c r="AH12" s="85"/>
      <c r="AI12" s="64"/>
      <c r="AJ12" s="64"/>
      <c r="AK12" s="64"/>
      <c r="AL12" s="42"/>
      <c r="AT12" s="72"/>
      <c r="AU12" s="51"/>
      <c r="AV12" s="51"/>
      <c r="AW12" s="51"/>
      <c r="AX12" s="51"/>
      <c r="AY12" s="51"/>
      <c r="AZ12" s="51"/>
      <c r="BA12" s="51"/>
      <c r="BB12" s="72"/>
      <c r="BC12" s="55"/>
      <c r="BD12" s="51"/>
      <c r="BE12" s="51"/>
      <c r="BF12" s="51"/>
      <c r="BG12" s="51"/>
      <c r="BH12" s="51"/>
      <c r="BI12" s="51"/>
      <c r="BJ12" s="72"/>
      <c r="BK12" s="51"/>
      <c r="BL12" s="51"/>
      <c r="BM12" s="51"/>
      <c r="BN12" s="51"/>
      <c r="BO12" s="51"/>
      <c r="BP12" s="51"/>
      <c r="BQ12" s="51"/>
      <c r="BR12" s="72"/>
      <c r="BS12" s="3"/>
      <c r="BT12" s="3"/>
      <c r="BU12" s="3"/>
      <c r="BV12" s="3"/>
      <c r="BW12" s="3"/>
      <c r="BX12" s="3"/>
      <c r="BY12" s="28"/>
      <c r="BZ12" s="18"/>
      <c r="CA12" s="3"/>
      <c r="CB12" s="3"/>
      <c r="CC12" s="3"/>
      <c r="CD12" s="3"/>
      <c r="CE12" s="3"/>
      <c r="CF12" s="3"/>
      <c r="CG12" s="3"/>
      <c r="CH12" s="20"/>
      <c r="CI12" s="3"/>
      <c r="CJ12" s="3"/>
      <c r="CK12" s="3"/>
      <c r="CL12" s="3"/>
      <c r="CM12" s="3"/>
      <c r="CN12" s="3"/>
      <c r="CO12" s="3"/>
      <c r="CP12" s="20"/>
      <c r="CQ12" s="3"/>
      <c r="CR12" s="3"/>
      <c r="CS12" s="3"/>
      <c r="CT12" s="3"/>
      <c r="CU12" s="3"/>
      <c r="CV12" s="3"/>
      <c r="CW12" s="3"/>
      <c r="CX12" s="2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</row>
    <row r="13" spans="1:166" ht="15" customHeight="1">
      <c r="A13" s="56" t="s">
        <v>62</v>
      </c>
      <c r="B13" s="57" t="s">
        <v>33</v>
      </c>
      <c r="C13" s="58" t="s">
        <v>111</v>
      </c>
      <c r="D13" s="59">
        <v>1990</v>
      </c>
      <c r="E13" s="74" t="s">
        <v>14</v>
      </c>
      <c r="F13" s="61">
        <v>10</v>
      </c>
      <c r="G13" s="61">
        <v>40</v>
      </c>
      <c r="H13" s="61">
        <v>8</v>
      </c>
      <c r="I13" s="61">
        <v>42</v>
      </c>
      <c r="J13" s="61"/>
      <c r="K13" s="61"/>
      <c r="L13" s="61">
        <v>20</v>
      </c>
      <c r="M13" s="61">
        <v>30</v>
      </c>
      <c r="N13" s="61">
        <v>9</v>
      </c>
      <c r="O13" s="61">
        <v>41</v>
      </c>
      <c r="P13" s="61">
        <v>9</v>
      </c>
      <c r="Q13" s="61">
        <v>41</v>
      </c>
      <c r="R13" s="61"/>
      <c r="S13" s="61"/>
      <c r="T13" s="61"/>
      <c r="U13" s="61"/>
      <c r="V13" s="61">
        <v>9</v>
      </c>
      <c r="W13" s="61">
        <v>41</v>
      </c>
      <c r="X13" s="61"/>
      <c r="Y13" s="61"/>
      <c r="Z13" s="61"/>
      <c r="AA13" s="61"/>
      <c r="AB13" s="62">
        <f>+W13+Q13+O13+M13+I13+G13</f>
        <v>235</v>
      </c>
      <c r="AC13" s="63" t="str">
        <f t="shared" si="2"/>
        <v>7</v>
      </c>
      <c r="AD13" s="42"/>
      <c r="AE13" s="75" t="str">
        <f>+A40</f>
        <v>1</v>
      </c>
      <c r="AF13" s="76" t="str">
        <f aca="true" t="shared" si="3" ref="AF13:AI15">+B40</f>
        <v>Andrei</v>
      </c>
      <c r="AG13" s="95" t="str">
        <f t="shared" si="3"/>
        <v>GORBATOV</v>
      </c>
      <c r="AH13" s="78">
        <f t="shared" si="3"/>
        <v>1991</v>
      </c>
      <c r="AI13" s="96" t="str">
        <f t="shared" si="3"/>
        <v>Narva Paemurru SK</v>
      </c>
      <c r="AJ13" s="63">
        <f aca="true" t="shared" si="4" ref="AJ13:AK15">+AB40</f>
        <v>460</v>
      </c>
      <c r="AK13" s="86" t="str">
        <f t="shared" si="4"/>
        <v>1</v>
      </c>
      <c r="AL13" s="42"/>
      <c r="AT13" s="89"/>
      <c r="AU13" s="51"/>
      <c r="AV13" s="51"/>
      <c r="AW13" s="51"/>
      <c r="AX13" s="51"/>
      <c r="AY13" s="51"/>
      <c r="AZ13" s="51"/>
      <c r="BA13" s="51"/>
      <c r="BB13" s="72"/>
      <c r="BC13" s="55"/>
      <c r="BD13" s="90"/>
      <c r="BE13" s="9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72"/>
      <c r="BS13" s="3"/>
      <c r="BT13" s="3"/>
      <c r="BU13" s="3"/>
      <c r="BV13" s="3"/>
      <c r="BW13" s="3"/>
      <c r="BX13" s="3"/>
      <c r="BY13" s="3"/>
      <c r="BZ13" s="18"/>
      <c r="CA13" s="3"/>
      <c r="CB13" s="3"/>
      <c r="CC13" s="3"/>
      <c r="CD13" s="3"/>
      <c r="CE13" s="3"/>
      <c r="CF13" s="3"/>
      <c r="CG13" s="28"/>
      <c r="CH13" s="20"/>
      <c r="CI13" s="3"/>
      <c r="CJ13" s="3"/>
      <c r="CK13" s="3"/>
      <c r="CL13" s="3"/>
      <c r="CM13" s="3"/>
      <c r="CN13" s="3"/>
      <c r="CO13" s="3"/>
      <c r="CP13" s="20"/>
      <c r="CQ13" s="3"/>
      <c r="CR13" s="3"/>
      <c r="CS13" s="3"/>
      <c r="CT13" s="3"/>
      <c r="CU13" s="3"/>
      <c r="CV13" s="3"/>
      <c r="CW13" s="3"/>
      <c r="CX13" s="2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</row>
    <row r="14" spans="1:166" ht="15" customHeight="1">
      <c r="A14" s="56" t="s">
        <v>63</v>
      </c>
      <c r="B14" s="57" t="s">
        <v>20</v>
      </c>
      <c r="C14" s="58" t="s">
        <v>120</v>
      </c>
      <c r="D14" s="59">
        <v>1991</v>
      </c>
      <c r="E14" s="74" t="s">
        <v>14</v>
      </c>
      <c r="F14" s="61">
        <v>7</v>
      </c>
      <c r="G14" s="61">
        <v>43</v>
      </c>
      <c r="H14" s="61">
        <v>7</v>
      </c>
      <c r="I14" s="61">
        <v>43</v>
      </c>
      <c r="J14" s="61"/>
      <c r="K14" s="61"/>
      <c r="L14" s="61">
        <v>22</v>
      </c>
      <c r="M14" s="61">
        <v>28</v>
      </c>
      <c r="N14" s="61">
        <v>8</v>
      </c>
      <c r="O14" s="61">
        <v>42</v>
      </c>
      <c r="P14" s="61">
        <v>7</v>
      </c>
      <c r="Q14" s="61">
        <v>43</v>
      </c>
      <c r="R14" s="61"/>
      <c r="S14" s="61"/>
      <c r="T14" s="61"/>
      <c r="U14" s="61"/>
      <c r="V14" s="61">
        <v>11</v>
      </c>
      <c r="W14" s="61">
        <v>39</v>
      </c>
      <c r="X14" s="61"/>
      <c r="Y14" s="61"/>
      <c r="Z14" s="61"/>
      <c r="AA14" s="61"/>
      <c r="AB14" s="62">
        <f>+W14+Q14+O14+I14+G14</f>
        <v>210</v>
      </c>
      <c r="AC14" s="63" t="str">
        <f t="shared" si="2"/>
        <v>8</v>
      </c>
      <c r="AD14" s="42"/>
      <c r="AE14" s="75" t="str">
        <f>+A41</f>
        <v>2</v>
      </c>
      <c r="AF14" s="76" t="str">
        <f t="shared" si="3"/>
        <v>Ilja</v>
      </c>
      <c r="AG14" s="95" t="str">
        <f t="shared" si="3"/>
        <v>PISKUNOV</v>
      </c>
      <c r="AH14" s="78">
        <f t="shared" si="3"/>
        <v>1990</v>
      </c>
      <c r="AI14" s="96" t="str">
        <f t="shared" si="3"/>
        <v>Narva Paemurru SK</v>
      </c>
      <c r="AJ14" s="63">
        <f t="shared" si="4"/>
        <v>363</v>
      </c>
      <c r="AK14" s="86" t="str">
        <f t="shared" si="4"/>
        <v>2</v>
      </c>
      <c r="AL14" s="42"/>
      <c r="AT14" s="89"/>
      <c r="AU14" s="51"/>
      <c r="AV14" s="51"/>
      <c r="AW14" s="51"/>
      <c r="AX14" s="51"/>
      <c r="AY14" s="51"/>
      <c r="AZ14" s="51"/>
      <c r="BA14" s="51"/>
      <c r="BB14" s="72"/>
      <c r="BC14" s="55"/>
      <c r="BD14" s="90"/>
      <c r="BE14" s="9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72"/>
      <c r="BS14" s="3"/>
      <c r="BT14" s="3"/>
      <c r="BU14" s="3"/>
      <c r="BV14" s="28"/>
      <c r="BW14" s="3"/>
      <c r="BX14" s="3"/>
      <c r="BY14" s="3"/>
      <c r="BZ14" s="18"/>
      <c r="CA14" s="3"/>
      <c r="CB14" s="3"/>
      <c r="CC14" s="3"/>
      <c r="CD14" s="3"/>
      <c r="CE14" s="3"/>
      <c r="CF14" s="3"/>
      <c r="CG14" s="3"/>
      <c r="CH14" s="30"/>
      <c r="CI14" s="3"/>
      <c r="CJ14" s="3"/>
      <c r="CK14" s="3"/>
      <c r="CL14" s="3"/>
      <c r="CM14" s="3"/>
      <c r="CN14" s="3"/>
      <c r="CO14" s="3"/>
      <c r="CP14" s="20"/>
      <c r="CQ14" s="3"/>
      <c r="CR14" s="3"/>
      <c r="CS14" s="3"/>
      <c r="CT14" s="3"/>
      <c r="CU14" s="3"/>
      <c r="CV14" s="3"/>
      <c r="CW14" s="3"/>
      <c r="CX14" s="2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ht="15" customHeight="1">
      <c r="A15" s="56" t="s">
        <v>64</v>
      </c>
      <c r="B15" s="57" t="s">
        <v>84</v>
      </c>
      <c r="C15" s="58" t="s">
        <v>114</v>
      </c>
      <c r="D15" s="59">
        <v>1990</v>
      </c>
      <c r="E15" s="74" t="s">
        <v>73</v>
      </c>
      <c r="F15" s="61">
        <v>9</v>
      </c>
      <c r="G15" s="61">
        <v>41</v>
      </c>
      <c r="H15" s="61">
        <v>10</v>
      </c>
      <c r="I15" s="61">
        <v>40</v>
      </c>
      <c r="J15" s="61"/>
      <c r="K15" s="61"/>
      <c r="L15" s="61">
        <v>24</v>
      </c>
      <c r="M15" s="61">
        <v>26</v>
      </c>
      <c r="N15" s="61"/>
      <c r="O15" s="61"/>
      <c r="P15" s="61">
        <v>11</v>
      </c>
      <c r="Q15" s="61">
        <v>39</v>
      </c>
      <c r="R15" s="61"/>
      <c r="S15" s="61"/>
      <c r="T15" s="61"/>
      <c r="U15" s="61"/>
      <c r="V15" s="61">
        <v>8</v>
      </c>
      <c r="W15" s="61">
        <v>42</v>
      </c>
      <c r="X15" s="61"/>
      <c r="Y15" s="61"/>
      <c r="Z15" s="61"/>
      <c r="AA15" s="61"/>
      <c r="AB15" s="62">
        <f aca="true" t="shared" si="5" ref="AB15:AB38">+W15+Q15+O15+M15+I15+G15</f>
        <v>188</v>
      </c>
      <c r="AC15" s="63" t="str">
        <f t="shared" si="2"/>
        <v>9</v>
      </c>
      <c r="AD15" s="42"/>
      <c r="AE15" s="75" t="str">
        <f>+A42</f>
        <v>3</v>
      </c>
      <c r="AF15" s="76" t="str">
        <f t="shared" si="3"/>
        <v>Erik</v>
      </c>
      <c r="AG15" s="95" t="str">
        <f t="shared" si="3"/>
        <v>LINDMÄE</v>
      </c>
      <c r="AH15" s="78">
        <f t="shared" si="3"/>
        <v>1991</v>
      </c>
      <c r="AI15" s="96" t="str">
        <f t="shared" si="3"/>
        <v>Valgu LTK PINGO</v>
      </c>
      <c r="AJ15" s="63">
        <f t="shared" si="4"/>
        <v>260</v>
      </c>
      <c r="AK15" s="86" t="str">
        <f t="shared" si="4"/>
        <v>3</v>
      </c>
      <c r="AL15" s="42"/>
      <c r="AT15" s="89"/>
      <c r="AU15" s="51"/>
      <c r="AV15" s="51"/>
      <c r="AW15" s="51"/>
      <c r="AX15" s="51"/>
      <c r="AY15" s="51"/>
      <c r="AZ15" s="51"/>
      <c r="BA15" s="51"/>
      <c r="BB15" s="72"/>
      <c r="BC15" s="55"/>
      <c r="BD15" s="90"/>
      <c r="BE15" s="9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72"/>
      <c r="BS15" s="3"/>
      <c r="BT15" s="3"/>
      <c r="BU15" s="3"/>
      <c r="BV15" s="3"/>
      <c r="BW15" s="3"/>
      <c r="BX15" s="3"/>
      <c r="BY15" s="3"/>
      <c r="BZ15" s="18"/>
      <c r="CA15" s="3"/>
      <c r="CB15" s="3"/>
      <c r="CC15" s="3"/>
      <c r="CD15" s="3"/>
      <c r="CE15" s="3"/>
      <c r="CF15" s="3"/>
      <c r="CG15" s="28"/>
      <c r="CH15" s="20"/>
      <c r="CI15" s="3"/>
      <c r="CJ15" s="3"/>
      <c r="CK15" s="3"/>
      <c r="CL15" s="3"/>
      <c r="CM15" s="3"/>
      <c r="CN15" s="3"/>
      <c r="CO15" s="3"/>
      <c r="CP15" s="20"/>
      <c r="CQ15" s="3"/>
      <c r="CR15" s="3"/>
      <c r="CS15" s="3"/>
      <c r="CT15" s="3"/>
      <c r="CU15" s="3"/>
      <c r="CV15" s="3"/>
      <c r="CW15" s="3"/>
      <c r="CX15" s="2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</row>
    <row r="16" spans="1:166" ht="15" customHeight="1">
      <c r="A16" s="56" t="s">
        <v>65</v>
      </c>
      <c r="B16" s="57" t="s">
        <v>98</v>
      </c>
      <c r="C16" s="58" t="s">
        <v>117</v>
      </c>
      <c r="D16" s="59">
        <v>1991</v>
      </c>
      <c r="E16" s="74" t="s">
        <v>108</v>
      </c>
      <c r="F16" s="61">
        <v>6</v>
      </c>
      <c r="G16" s="61">
        <v>45</v>
      </c>
      <c r="H16" s="61"/>
      <c r="I16" s="61"/>
      <c r="J16" s="61"/>
      <c r="K16" s="61"/>
      <c r="L16" s="61">
        <v>4</v>
      </c>
      <c r="M16" s="61">
        <v>55</v>
      </c>
      <c r="N16" s="61">
        <v>2</v>
      </c>
      <c r="O16" s="61">
        <v>80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>
        <f t="shared" si="5"/>
        <v>180</v>
      </c>
      <c r="AC16" s="63" t="str">
        <f t="shared" si="2"/>
        <v>10</v>
      </c>
      <c r="AD16" s="42"/>
      <c r="AE16" s="64"/>
      <c r="AF16" s="94"/>
      <c r="AG16" s="64"/>
      <c r="AH16" s="64"/>
      <c r="AI16" s="85"/>
      <c r="AJ16" s="85"/>
      <c r="AK16" s="64"/>
      <c r="AL16" s="42"/>
      <c r="AM16" s="50"/>
      <c r="AN16" s="52"/>
      <c r="AO16" s="52"/>
      <c r="AP16" s="52"/>
      <c r="AQ16" s="52"/>
      <c r="AR16" s="52"/>
      <c r="AS16" s="52"/>
      <c r="AT16" s="52"/>
      <c r="AU16" s="52"/>
      <c r="AV16" s="51"/>
      <c r="AW16" s="51"/>
      <c r="AX16" s="51"/>
      <c r="AY16" s="51"/>
      <c r="AZ16" s="51"/>
      <c r="BA16" s="51"/>
      <c r="BB16" s="72"/>
      <c r="BC16" s="55"/>
      <c r="BD16" s="90"/>
      <c r="BE16" s="9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72"/>
      <c r="BS16" s="3"/>
      <c r="BT16" s="3"/>
      <c r="BU16" s="3"/>
      <c r="BV16" s="3"/>
      <c r="BW16" s="3"/>
      <c r="BX16" s="3"/>
      <c r="BY16" s="3"/>
      <c r="BZ16" s="20"/>
      <c r="CA16" s="3"/>
      <c r="CB16" s="3"/>
      <c r="CC16" s="3"/>
      <c r="CD16" s="3"/>
      <c r="CE16" s="3"/>
      <c r="CF16" s="3"/>
      <c r="CG16" s="3"/>
      <c r="CH16" s="20"/>
      <c r="CI16" s="3"/>
      <c r="CJ16" s="3"/>
      <c r="CK16" s="3"/>
      <c r="CL16" s="3"/>
      <c r="CM16" s="3"/>
      <c r="CN16" s="3"/>
      <c r="CO16" s="3"/>
      <c r="CP16" s="18"/>
      <c r="CQ16" s="3"/>
      <c r="CR16" s="3"/>
      <c r="CS16" s="3"/>
      <c r="CT16" s="3"/>
      <c r="CU16" s="3"/>
      <c r="CV16" s="3"/>
      <c r="CW16" s="3"/>
      <c r="CX16" s="18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</row>
    <row r="17" spans="1:166" ht="15" customHeight="1">
      <c r="A17" s="56" t="s">
        <v>66</v>
      </c>
      <c r="B17" s="57" t="s">
        <v>92</v>
      </c>
      <c r="C17" s="58" t="s">
        <v>115</v>
      </c>
      <c r="D17" s="59">
        <v>1990</v>
      </c>
      <c r="E17" s="74" t="s">
        <v>13</v>
      </c>
      <c r="F17" s="61">
        <v>12</v>
      </c>
      <c r="G17" s="61">
        <v>38</v>
      </c>
      <c r="H17" s="61">
        <v>11</v>
      </c>
      <c r="I17" s="61">
        <v>39</v>
      </c>
      <c r="J17" s="61"/>
      <c r="K17" s="61"/>
      <c r="L17" s="61">
        <v>29</v>
      </c>
      <c r="M17" s="61">
        <v>21</v>
      </c>
      <c r="N17" s="61">
        <v>11</v>
      </c>
      <c r="O17" s="61">
        <v>39</v>
      </c>
      <c r="P17" s="61"/>
      <c r="Q17" s="61"/>
      <c r="R17" s="61"/>
      <c r="S17" s="61"/>
      <c r="T17" s="61"/>
      <c r="U17" s="61"/>
      <c r="V17" s="61">
        <v>13</v>
      </c>
      <c r="W17" s="61">
        <v>37</v>
      </c>
      <c r="X17" s="61"/>
      <c r="Y17" s="61"/>
      <c r="Z17" s="61"/>
      <c r="AA17" s="61"/>
      <c r="AB17" s="62">
        <f t="shared" si="5"/>
        <v>174</v>
      </c>
      <c r="AC17" s="63" t="str">
        <f t="shared" si="2"/>
        <v>11</v>
      </c>
      <c r="AD17" s="42"/>
      <c r="AE17" s="40" t="str">
        <f>+A98</f>
        <v>Tüdrukud kuni 13.a.  (1992)</v>
      </c>
      <c r="AF17" s="64"/>
      <c r="AG17" s="64"/>
      <c r="AH17" s="64"/>
      <c r="AI17" s="85"/>
      <c r="AJ17" s="85"/>
      <c r="AK17" s="64"/>
      <c r="AL17" s="42"/>
      <c r="AM17" s="68"/>
      <c r="AN17" s="67"/>
      <c r="AO17" s="68"/>
      <c r="AP17" s="69"/>
      <c r="AQ17" s="69"/>
      <c r="AR17" s="70"/>
      <c r="AS17" s="88"/>
      <c r="AT17" s="89"/>
      <c r="AU17" s="51"/>
      <c r="AV17" s="51"/>
      <c r="AW17" s="51"/>
      <c r="AX17" s="51"/>
      <c r="AY17" s="51"/>
      <c r="AZ17" s="53"/>
      <c r="BA17" s="53"/>
      <c r="BB17" s="54"/>
      <c r="BC17" s="55"/>
      <c r="BD17" s="90"/>
      <c r="BE17" s="9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72"/>
      <c r="BS17" s="3"/>
      <c r="BT17" s="3"/>
      <c r="BU17" s="3"/>
      <c r="BV17" s="3"/>
      <c r="BW17" s="3"/>
      <c r="BX17" s="3"/>
      <c r="BY17" s="3"/>
      <c r="BZ17" s="20"/>
      <c r="CA17" s="3"/>
      <c r="CB17" s="3"/>
      <c r="CC17" s="3"/>
      <c r="CD17" s="3"/>
      <c r="CE17" s="3"/>
      <c r="CF17" s="3"/>
      <c r="CG17" s="3"/>
      <c r="CH17" s="30"/>
      <c r="CI17" s="3"/>
      <c r="CJ17" s="3"/>
      <c r="CK17" s="3"/>
      <c r="CL17" s="3"/>
      <c r="CM17" s="3"/>
      <c r="CN17" s="3"/>
      <c r="CO17" s="3"/>
      <c r="CP17" s="18"/>
      <c r="CQ17" s="3"/>
      <c r="CR17" s="3"/>
      <c r="CS17" s="3"/>
      <c r="CT17" s="3"/>
      <c r="CU17" s="3"/>
      <c r="CV17" s="3"/>
      <c r="CW17" s="3"/>
      <c r="CX17" s="18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</row>
    <row r="18" spans="1:166" ht="15" customHeight="1">
      <c r="A18" s="56" t="s">
        <v>67</v>
      </c>
      <c r="B18" s="57" t="s">
        <v>38</v>
      </c>
      <c r="C18" s="58" t="s">
        <v>113</v>
      </c>
      <c r="D18" s="59">
        <v>1990</v>
      </c>
      <c r="E18" s="74" t="s">
        <v>13</v>
      </c>
      <c r="F18" s="61">
        <v>8</v>
      </c>
      <c r="G18" s="61">
        <v>42</v>
      </c>
      <c r="H18" s="61">
        <v>9</v>
      </c>
      <c r="I18" s="61">
        <v>41</v>
      </c>
      <c r="J18" s="61"/>
      <c r="K18" s="61"/>
      <c r="L18" s="61">
        <v>23</v>
      </c>
      <c r="M18" s="61">
        <v>27</v>
      </c>
      <c r="N18" s="61"/>
      <c r="O18" s="61"/>
      <c r="P18" s="61"/>
      <c r="Q18" s="61"/>
      <c r="R18" s="61"/>
      <c r="S18" s="61"/>
      <c r="T18" s="61"/>
      <c r="U18" s="61"/>
      <c r="V18" s="61">
        <v>6</v>
      </c>
      <c r="W18" s="61">
        <v>45</v>
      </c>
      <c r="X18" s="61"/>
      <c r="Y18" s="61"/>
      <c r="Z18" s="61"/>
      <c r="AA18" s="61"/>
      <c r="AB18" s="62">
        <f t="shared" si="5"/>
        <v>155</v>
      </c>
      <c r="AC18" s="63" t="str">
        <f t="shared" si="2"/>
        <v>12</v>
      </c>
      <c r="AD18" s="42"/>
      <c r="AE18" s="86" t="str">
        <f>+A99</f>
        <v>1</v>
      </c>
      <c r="AF18" s="146" t="str">
        <f aca="true" t="shared" si="6" ref="AF18:AI20">+B99</f>
        <v>Kairi</v>
      </c>
      <c r="AG18" s="145" t="str">
        <f t="shared" si="6"/>
        <v>JÜRME</v>
      </c>
      <c r="AH18" s="63">
        <f t="shared" si="6"/>
        <v>1992</v>
      </c>
      <c r="AI18" s="87" t="str">
        <f t="shared" si="6"/>
        <v>Tln. Nômme SK</v>
      </c>
      <c r="AJ18" s="63">
        <f aca="true" t="shared" si="7" ref="AJ18:AK20">+AB99</f>
        <v>500</v>
      </c>
      <c r="AK18" s="80" t="str">
        <f t="shared" si="7"/>
        <v>1</v>
      </c>
      <c r="AL18" s="42"/>
      <c r="AM18" s="68"/>
      <c r="AN18" s="67"/>
      <c r="AO18" s="68"/>
      <c r="AP18" s="69"/>
      <c r="AQ18" s="69"/>
      <c r="AR18" s="70"/>
      <c r="AS18" s="88"/>
      <c r="AT18" s="89"/>
      <c r="AU18" s="51"/>
      <c r="AV18" s="51"/>
      <c r="AW18" s="51"/>
      <c r="AX18" s="51"/>
      <c r="AY18" s="51"/>
      <c r="AZ18" s="53"/>
      <c r="BA18" s="53"/>
      <c r="BB18" s="54"/>
      <c r="BC18" s="55"/>
      <c r="BD18" s="90"/>
      <c r="BE18" s="9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72"/>
      <c r="BS18" s="3"/>
      <c r="BT18" s="3"/>
      <c r="BU18" s="3"/>
      <c r="BV18" s="3"/>
      <c r="BW18" s="3"/>
      <c r="BX18" s="3"/>
      <c r="BY18" s="3"/>
      <c r="BZ18" s="20"/>
      <c r="CA18" s="3"/>
      <c r="CB18" s="3"/>
      <c r="CC18" s="3"/>
      <c r="CD18" s="3"/>
      <c r="CE18" s="3"/>
      <c r="CF18" s="3"/>
      <c r="CG18" s="3"/>
      <c r="CH18" s="30"/>
      <c r="CI18" s="3"/>
      <c r="CJ18" s="3"/>
      <c r="CK18" s="3"/>
      <c r="CL18" s="3"/>
      <c r="CM18" s="3"/>
      <c r="CN18" s="3"/>
      <c r="CO18" s="3"/>
      <c r="CP18" s="18"/>
      <c r="CQ18" s="3"/>
      <c r="CR18" s="3"/>
      <c r="CS18" s="3"/>
      <c r="CT18" s="3"/>
      <c r="CU18" s="3"/>
      <c r="CV18" s="3"/>
      <c r="CW18" s="3"/>
      <c r="CX18" s="18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spans="1:166" ht="15" customHeight="1">
      <c r="A19" s="56" t="s">
        <v>79</v>
      </c>
      <c r="B19" s="57" t="s">
        <v>476</v>
      </c>
      <c r="C19" s="58" t="s">
        <v>475</v>
      </c>
      <c r="D19" s="59">
        <v>1990</v>
      </c>
      <c r="E19" s="74" t="s">
        <v>477</v>
      </c>
      <c r="F19" s="61"/>
      <c r="G19" s="61"/>
      <c r="H19" s="61"/>
      <c r="I19" s="61"/>
      <c r="J19" s="61"/>
      <c r="K19" s="61"/>
      <c r="L19" s="61">
        <v>7</v>
      </c>
      <c r="M19" s="61">
        <v>43</v>
      </c>
      <c r="N19" s="61">
        <v>7</v>
      </c>
      <c r="O19" s="61">
        <v>43</v>
      </c>
      <c r="P19" s="61">
        <v>3</v>
      </c>
      <c r="Q19" s="61">
        <v>65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>
        <f t="shared" si="5"/>
        <v>151</v>
      </c>
      <c r="AC19" s="63" t="str">
        <f t="shared" si="2"/>
        <v>13</v>
      </c>
      <c r="AD19" s="42"/>
      <c r="AE19" s="86" t="str">
        <f>+A100</f>
        <v>2</v>
      </c>
      <c r="AF19" s="146" t="str">
        <f t="shared" si="6"/>
        <v>Anna-Britta</v>
      </c>
      <c r="AG19" s="145" t="str">
        <f t="shared" si="6"/>
        <v>EESMAA</v>
      </c>
      <c r="AH19" s="63">
        <f t="shared" si="6"/>
        <v>1992</v>
      </c>
      <c r="AI19" s="87" t="str">
        <f t="shared" si="6"/>
        <v>Tln. Nômme SK</v>
      </c>
      <c r="AJ19" s="63">
        <f t="shared" si="7"/>
        <v>370</v>
      </c>
      <c r="AK19" s="80" t="str">
        <f t="shared" si="7"/>
        <v>2</v>
      </c>
      <c r="AL19" s="42"/>
      <c r="AM19" s="68"/>
      <c r="AN19" s="67"/>
      <c r="AO19" s="68"/>
      <c r="AP19" s="69"/>
      <c r="AQ19" s="69"/>
      <c r="AR19" s="70"/>
      <c r="AS19" s="88"/>
      <c r="AT19" s="89"/>
      <c r="AU19" s="51"/>
      <c r="AV19" s="51"/>
      <c r="AW19" s="51"/>
      <c r="AX19" s="51"/>
      <c r="AY19" s="51"/>
      <c r="AZ19" s="53"/>
      <c r="BA19" s="53"/>
      <c r="BB19" s="54"/>
      <c r="BC19" s="55"/>
      <c r="BD19" s="90"/>
      <c r="BE19" s="9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72"/>
      <c r="BS19" s="3"/>
      <c r="BT19" s="3"/>
      <c r="BU19" s="3"/>
      <c r="BV19" s="3"/>
      <c r="BW19" s="3"/>
      <c r="BX19" s="3"/>
      <c r="BY19" s="3"/>
      <c r="BZ19" s="20"/>
      <c r="CA19" s="3"/>
      <c r="CB19" s="3"/>
      <c r="CC19" s="3"/>
      <c r="CD19" s="3"/>
      <c r="CE19" s="3"/>
      <c r="CF19" s="3"/>
      <c r="CG19" s="3"/>
      <c r="CH19" s="30"/>
      <c r="CI19" s="3"/>
      <c r="CJ19" s="3"/>
      <c r="CK19" s="3"/>
      <c r="CL19" s="3"/>
      <c r="CM19" s="3"/>
      <c r="CN19" s="3"/>
      <c r="CO19" s="3"/>
      <c r="CP19" s="18"/>
      <c r="CQ19" s="3"/>
      <c r="CR19" s="3"/>
      <c r="CS19" s="3"/>
      <c r="CT19" s="3"/>
      <c r="CU19" s="3"/>
      <c r="CV19" s="3"/>
      <c r="CW19" s="3"/>
      <c r="CX19" s="18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spans="1:166" ht="15" customHeight="1">
      <c r="A20" s="56" t="s">
        <v>80</v>
      </c>
      <c r="B20" s="57" t="s">
        <v>94</v>
      </c>
      <c r="C20" s="58" t="s">
        <v>123</v>
      </c>
      <c r="D20" s="59">
        <v>1991</v>
      </c>
      <c r="E20" s="74" t="s">
        <v>13</v>
      </c>
      <c r="F20" s="61">
        <v>11</v>
      </c>
      <c r="G20" s="61">
        <v>39</v>
      </c>
      <c r="H20" s="61"/>
      <c r="I20" s="61"/>
      <c r="J20" s="61"/>
      <c r="K20" s="61"/>
      <c r="L20" s="61">
        <v>26</v>
      </c>
      <c r="M20" s="61">
        <v>24</v>
      </c>
      <c r="N20" s="61">
        <v>12</v>
      </c>
      <c r="O20" s="61">
        <v>38</v>
      </c>
      <c r="P20" s="61"/>
      <c r="Q20" s="61"/>
      <c r="R20" s="61"/>
      <c r="S20" s="61"/>
      <c r="T20" s="61"/>
      <c r="U20" s="61"/>
      <c r="V20" s="61">
        <v>12</v>
      </c>
      <c r="W20" s="61">
        <v>38</v>
      </c>
      <c r="X20" s="61"/>
      <c r="Y20" s="61"/>
      <c r="Z20" s="61"/>
      <c r="AA20" s="61"/>
      <c r="AB20" s="62">
        <f t="shared" si="5"/>
        <v>139</v>
      </c>
      <c r="AC20" s="63" t="str">
        <f t="shared" si="2"/>
        <v>14</v>
      </c>
      <c r="AD20" s="42"/>
      <c r="AE20" s="86" t="str">
        <f>+A101</f>
        <v>3</v>
      </c>
      <c r="AF20" s="146" t="str">
        <f t="shared" si="6"/>
        <v>Anastassia</v>
      </c>
      <c r="AG20" s="145" t="str">
        <f t="shared" si="6"/>
        <v>ANDREJEVA</v>
      </c>
      <c r="AH20" s="63">
        <f t="shared" si="6"/>
        <v>1995</v>
      </c>
      <c r="AI20" s="87" t="str">
        <f t="shared" si="6"/>
        <v>Narva Paemurru SK</v>
      </c>
      <c r="AJ20" s="63">
        <f t="shared" si="7"/>
        <v>305</v>
      </c>
      <c r="AK20" s="80" t="str">
        <f t="shared" si="7"/>
        <v>3</v>
      </c>
      <c r="AL20" s="42"/>
      <c r="AM20" s="68"/>
      <c r="AN20" s="67"/>
      <c r="AO20" s="68"/>
      <c r="AP20" s="69"/>
      <c r="AQ20" s="69"/>
      <c r="AR20" s="70"/>
      <c r="AS20" s="88"/>
      <c r="AT20" s="89"/>
      <c r="AU20" s="51"/>
      <c r="AV20" s="51"/>
      <c r="AW20" s="51"/>
      <c r="AX20" s="51"/>
      <c r="AY20" s="51"/>
      <c r="AZ20" s="51"/>
      <c r="BA20" s="51"/>
      <c r="BB20" s="54"/>
      <c r="BC20" s="55"/>
      <c r="BD20" s="90"/>
      <c r="BE20" s="9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72"/>
      <c r="BS20" s="3"/>
      <c r="BT20" s="3"/>
      <c r="BU20" s="3"/>
      <c r="BV20" s="3"/>
      <c r="BW20" s="3"/>
      <c r="BX20" s="3"/>
      <c r="BY20" s="3"/>
      <c r="BZ20" s="20"/>
      <c r="CA20" s="3"/>
      <c r="CB20" s="3"/>
      <c r="CC20" s="3"/>
      <c r="CD20" s="3"/>
      <c r="CE20" s="3"/>
      <c r="CF20" s="3"/>
      <c r="CG20" s="3"/>
      <c r="CH20" s="20"/>
      <c r="CI20" s="3"/>
      <c r="CJ20" s="3"/>
      <c r="CK20" s="3"/>
      <c r="CL20" s="3"/>
      <c r="CM20" s="3"/>
      <c r="CN20" s="3"/>
      <c r="CO20" s="3"/>
      <c r="CP20" s="18"/>
      <c r="CQ20" s="3"/>
      <c r="CR20" s="3"/>
      <c r="CS20" s="3"/>
      <c r="CT20" s="3"/>
      <c r="CU20" s="3"/>
      <c r="CV20" s="3"/>
      <c r="CW20" s="3"/>
      <c r="CX20" s="18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spans="1:166" ht="15" customHeight="1">
      <c r="A21" s="56" t="s">
        <v>81</v>
      </c>
      <c r="B21" s="57" t="s">
        <v>323</v>
      </c>
      <c r="C21" s="58" t="s">
        <v>481</v>
      </c>
      <c r="D21" s="59">
        <v>1991</v>
      </c>
      <c r="E21" s="74" t="s">
        <v>205</v>
      </c>
      <c r="F21" s="61"/>
      <c r="G21" s="61"/>
      <c r="H21" s="61"/>
      <c r="I21" s="61"/>
      <c r="J21" s="61"/>
      <c r="K21" s="61"/>
      <c r="L21" s="61">
        <v>9</v>
      </c>
      <c r="M21" s="61">
        <v>41</v>
      </c>
      <c r="N21" s="61"/>
      <c r="O21" s="61"/>
      <c r="P21" s="61">
        <v>6</v>
      </c>
      <c r="Q21" s="61">
        <v>45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>
        <f t="shared" si="5"/>
        <v>86</v>
      </c>
      <c r="AC21" s="63" t="str">
        <f t="shared" si="2"/>
        <v>15</v>
      </c>
      <c r="AD21" s="42"/>
      <c r="AE21" s="64"/>
      <c r="AF21" s="64"/>
      <c r="AG21" s="64"/>
      <c r="AH21" s="85"/>
      <c r="AI21" s="64"/>
      <c r="AJ21" s="64"/>
      <c r="AK21" s="143"/>
      <c r="AL21" s="42"/>
      <c r="AM21" s="68"/>
      <c r="AN21" s="67"/>
      <c r="AO21" s="68"/>
      <c r="AP21" s="69"/>
      <c r="AQ21" s="69"/>
      <c r="AR21" s="97"/>
      <c r="AS21" s="88"/>
      <c r="AT21" s="89"/>
      <c r="AU21" s="51"/>
      <c r="AV21" s="51"/>
      <c r="AW21" s="51"/>
      <c r="AX21" s="51"/>
      <c r="AY21" s="51"/>
      <c r="AZ21" s="53"/>
      <c r="BA21" s="53"/>
      <c r="BB21" s="54"/>
      <c r="BC21" s="55"/>
      <c r="BD21" s="90"/>
      <c r="BE21" s="9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72"/>
      <c r="BS21" s="3"/>
      <c r="BT21" s="3"/>
      <c r="BU21" s="3"/>
      <c r="BV21" s="3"/>
      <c r="BW21" s="3"/>
      <c r="BX21" s="3"/>
      <c r="BY21" s="3"/>
      <c r="BZ21" s="20"/>
      <c r="CA21" s="3"/>
      <c r="CB21" s="3"/>
      <c r="CC21" s="3"/>
      <c r="CD21" s="3"/>
      <c r="CE21" s="3"/>
      <c r="CF21" s="3"/>
      <c r="CG21" s="3"/>
      <c r="CH21" s="20"/>
      <c r="CI21" s="3"/>
      <c r="CJ21" s="3"/>
      <c r="CK21" s="3"/>
      <c r="CL21" s="3"/>
      <c r="CM21" s="3"/>
      <c r="CN21" s="3"/>
      <c r="CO21" s="28"/>
      <c r="CP21" s="18"/>
      <c r="CQ21" s="3"/>
      <c r="CR21" s="3"/>
      <c r="CS21" s="3"/>
      <c r="CT21" s="3"/>
      <c r="CU21" s="3"/>
      <c r="CV21" s="3"/>
      <c r="CW21" s="29"/>
      <c r="CX21" s="18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>
      <c r="A22" s="56" t="s">
        <v>82</v>
      </c>
      <c r="B22" s="57" t="s">
        <v>202</v>
      </c>
      <c r="C22" s="58" t="s">
        <v>200</v>
      </c>
      <c r="D22" s="59">
        <v>1991</v>
      </c>
      <c r="E22" s="74" t="s">
        <v>201</v>
      </c>
      <c r="F22" s="61"/>
      <c r="G22" s="61"/>
      <c r="H22" s="61">
        <v>12</v>
      </c>
      <c r="I22" s="61">
        <v>38</v>
      </c>
      <c r="J22" s="61"/>
      <c r="K22" s="61"/>
      <c r="L22" s="61"/>
      <c r="M22" s="61"/>
      <c r="N22" s="61"/>
      <c r="O22" s="61"/>
      <c r="P22" s="61">
        <v>10</v>
      </c>
      <c r="Q22" s="61">
        <v>40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>
        <f t="shared" si="5"/>
        <v>78</v>
      </c>
      <c r="AC22" s="63" t="str">
        <f t="shared" si="2"/>
        <v>16</v>
      </c>
      <c r="AD22" s="42"/>
      <c r="AE22" s="40" t="str">
        <f>+A138</f>
        <v>Poisid kuni 13.a.  (1992)</v>
      </c>
      <c r="AF22" s="64"/>
      <c r="AG22" s="64"/>
      <c r="AH22" s="85"/>
      <c r="AI22" s="64"/>
      <c r="AJ22" s="64"/>
      <c r="AK22" s="143"/>
      <c r="AL22" s="42"/>
      <c r="AM22" s="68"/>
      <c r="AN22" s="98"/>
      <c r="AO22" s="99"/>
      <c r="AP22" s="99"/>
      <c r="AQ22" s="99"/>
      <c r="AR22" s="99"/>
      <c r="AS22" s="99"/>
      <c r="AT22" s="99"/>
      <c r="AU22" s="99"/>
      <c r="AV22" s="99"/>
      <c r="AW22" s="51"/>
      <c r="AX22" s="51"/>
      <c r="AY22" s="51"/>
      <c r="AZ22" s="53"/>
      <c r="BA22" s="53"/>
      <c r="BB22" s="54"/>
      <c r="BC22" s="55"/>
      <c r="BD22" s="90"/>
      <c r="BE22" s="9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3"/>
      <c r="BT22" s="3"/>
      <c r="BU22" s="3"/>
      <c r="BV22" s="3"/>
      <c r="BW22" s="3"/>
      <c r="BX22" s="3"/>
      <c r="BY22" s="3"/>
      <c r="BZ22" s="20"/>
      <c r="CA22" s="3"/>
      <c r="CB22" s="3"/>
      <c r="CC22" s="3"/>
      <c r="CD22" s="3"/>
      <c r="CE22" s="3"/>
      <c r="CF22" s="3"/>
      <c r="CG22" s="3"/>
      <c r="CH22" s="20"/>
      <c r="CI22" s="3"/>
      <c r="CJ22" s="3"/>
      <c r="CK22" s="3"/>
      <c r="CL22" s="3"/>
      <c r="CM22" s="3"/>
      <c r="CN22" s="3"/>
      <c r="CO22" s="3"/>
      <c r="CP22" s="18"/>
      <c r="CQ22" s="3"/>
      <c r="CR22" s="3"/>
      <c r="CS22" s="3"/>
      <c r="CT22" s="3"/>
      <c r="CU22" s="3"/>
      <c r="CV22" s="3"/>
      <c r="CW22" s="3"/>
      <c r="CX22" s="18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56" t="s">
        <v>56</v>
      </c>
      <c r="B23" s="57" t="s">
        <v>493</v>
      </c>
      <c r="C23" s="58" t="s">
        <v>490</v>
      </c>
      <c r="D23" s="59">
        <v>1990</v>
      </c>
      <c r="E23" s="74" t="s">
        <v>477</v>
      </c>
      <c r="F23" s="61"/>
      <c r="G23" s="61"/>
      <c r="H23" s="61"/>
      <c r="I23" s="61"/>
      <c r="J23" s="61"/>
      <c r="K23" s="61"/>
      <c r="L23" s="61">
        <v>25</v>
      </c>
      <c r="M23" s="61">
        <v>25</v>
      </c>
      <c r="N23" s="61">
        <v>10</v>
      </c>
      <c r="O23" s="61">
        <v>40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>
        <f t="shared" si="5"/>
        <v>65</v>
      </c>
      <c r="AC23" s="63" t="str">
        <f t="shared" si="2"/>
        <v>17</v>
      </c>
      <c r="AD23" s="42"/>
      <c r="AE23" s="75" t="str">
        <f>+A139</f>
        <v>1</v>
      </c>
      <c r="AF23" s="76" t="str">
        <f>+B139</f>
        <v>Timo</v>
      </c>
      <c r="AG23" s="77" t="str">
        <f>+C139</f>
        <v>TERAS</v>
      </c>
      <c r="AH23" s="78">
        <f>+D139</f>
        <v>1993</v>
      </c>
      <c r="AI23" s="79" t="str">
        <f>+E139</f>
        <v>Valgu LTK PINGO</v>
      </c>
      <c r="AJ23" s="63">
        <f aca="true" t="shared" si="8" ref="AJ23:AK25">+AB139</f>
        <v>460</v>
      </c>
      <c r="AK23" s="80" t="str">
        <f t="shared" si="8"/>
        <v>1</v>
      </c>
      <c r="AL23" s="42"/>
      <c r="AM23" s="68"/>
      <c r="AN23" s="68"/>
      <c r="AO23" s="67"/>
      <c r="AP23" s="68"/>
      <c r="AQ23" s="69"/>
      <c r="AR23" s="69"/>
      <c r="AS23" s="70"/>
      <c r="AT23" s="100"/>
      <c r="AU23" s="100"/>
      <c r="AV23" s="100"/>
      <c r="AW23" s="51"/>
      <c r="AX23" s="51"/>
      <c r="AY23" s="51"/>
      <c r="AZ23" s="53"/>
      <c r="BA23" s="53"/>
      <c r="BB23" s="54"/>
      <c r="BC23" s="55"/>
      <c r="BD23" s="51"/>
      <c r="BE23" s="9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3"/>
      <c r="BT23" s="3"/>
      <c r="BU23" s="3"/>
      <c r="BV23" s="3"/>
      <c r="BW23" s="3"/>
      <c r="BX23" s="3"/>
      <c r="BY23" s="3"/>
      <c r="BZ23" s="20"/>
      <c r="CA23" s="3"/>
      <c r="CB23" s="3"/>
      <c r="CC23" s="3"/>
      <c r="CD23" s="3"/>
      <c r="CE23" s="3"/>
      <c r="CF23" s="3"/>
      <c r="CG23" s="3"/>
      <c r="CH23" s="20"/>
      <c r="CI23" s="3"/>
      <c r="CJ23" s="3"/>
      <c r="CK23" s="3"/>
      <c r="CL23" s="3"/>
      <c r="CM23" s="3"/>
      <c r="CN23" s="3"/>
      <c r="CO23" s="3"/>
      <c r="CP23" s="20"/>
      <c r="CQ23" s="3"/>
      <c r="CR23" s="3"/>
      <c r="CS23" s="3"/>
      <c r="CT23" s="3"/>
      <c r="CU23" s="3"/>
      <c r="CV23" s="3"/>
      <c r="CW23" s="3"/>
      <c r="CX23" s="20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56" t="s">
        <v>57</v>
      </c>
      <c r="B24" s="57" t="s">
        <v>544</v>
      </c>
      <c r="C24" s="58" t="s">
        <v>545</v>
      </c>
      <c r="D24" s="59">
        <v>1990</v>
      </c>
      <c r="E24" s="74" t="s">
        <v>205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>
        <v>5</v>
      </c>
      <c r="Q24" s="61">
        <v>50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>
        <f t="shared" si="5"/>
        <v>50</v>
      </c>
      <c r="AC24" s="63" t="str">
        <f aca="true" t="shared" si="9" ref="AC24:AC38">+A24</f>
        <v>18</v>
      </c>
      <c r="AD24" s="42"/>
      <c r="AE24" s="75" t="str">
        <f>+A140</f>
        <v>2</v>
      </c>
      <c r="AF24" s="76" t="str">
        <f aca="true" t="shared" si="10" ref="AF24:AI25">+B140</f>
        <v>Jevgeni</v>
      </c>
      <c r="AG24" s="77" t="str">
        <f t="shared" si="10"/>
        <v>ANTONOV</v>
      </c>
      <c r="AH24" s="78">
        <f t="shared" si="10"/>
        <v>1992</v>
      </c>
      <c r="AI24" s="79" t="str">
        <f t="shared" si="10"/>
        <v>Narva Paemurru SK</v>
      </c>
      <c r="AJ24" s="63">
        <f t="shared" si="8"/>
        <v>410</v>
      </c>
      <c r="AK24" s="80" t="str">
        <f t="shared" si="8"/>
        <v>2</v>
      </c>
      <c r="AL24" s="42"/>
      <c r="AM24" s="68"/>
      <c r="AN24" s="68"/>
      <c r="AO24" s="67"/>
      <c r="AP24" s="68"/>
      <c r="AQ24" s="69"/>
      <c r="AR24" s="69"/>
      <c r="AS24" s="70"/>
      <c r="AT24" s="100"/>
      <c r="AU24" s="100"/>
      <c r="AV24" s="100"/>
      <c r="AW24" s="51"/>
      <c r="AX24" s="51"/>
      <c r="AY24" s="51"/>
      <c r="AZ24" s="53"/>
      <c r="BA24" s="53"/>
      <c r="BB24" s="54"/>
      <c r="BC24" s="55"/>
      <c r="BD24" s="51"/>
      <c r="BE24" s="9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3"/>
      <c r="BT24" s="3"/>
      <c r="BU24" s="3"/>
      <c r="BV24" s="3"/>
      <c r="BW24" s="3"/>
      <c r="BX24" s="3"/>
      <c r="BY24" s="3"/>
      <c r="BZ24" s="20"/>
      <c r="CA24" s="3"/>
      <c r="CB24" s="3"/>
      <c r="CC24" s="3"/>
      <c r="CD24" s="3"/>
      <c r="CE24" s="3"/>
      <c r="CF24" s="3"/>
      <c r="CG24" s="3"/>
      <c r="CH24" s="20"/>
      <c r="CI24" s="3"/>
      <c r="CJ24" s="3"/>
      <c r="CK24" s="3"/>
      <c r="CL24" s="3"/>
      <c r="CM24" s="3"/>
      <c r="CN24" s="3"/>
      <c r="CO24" s="3"/>
      <c r="CP24" s="20"/>
      <c r="CQ24" s="3"/>
      <c r="CR24" s="3"/>
      <c r="CS24" s="3"/>
      <c r="CT24" s="3"/>
      <c r="CU24" s="3"/>
      <c r="CV24" s="3"/>
      <c r="CW24" s="3"/>
      <c r="CX24" s="20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56" t="s">
        <v>58</v>
      </c>
      <c r="B25" s="57" t="s">
        <v>502</v>
      </c>
      <c r="C25" s="58" t="s">
        <v>479</v>
      </c>
      <c r="D25" s="59">
        <v>1990</v>
      </c>
      <c r="E25" s="74" t="s">
        <v>382</v>
      </c>
      <c r="F25" s="61"/>
      <c r="G25" s="61"/>
      <c r="H25" s="61"/>
      <c r="I25" s="61"/>
      <c r="J25" s="61"/>
      <c r="K25" s="61"/>
      <c r="L25" s="61">
        <v>5</v>
      </c>
      <c r="M25" s="61">
        <v>50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>
        <f t="shared" si="5"/>
        <v>50</v>
      </c>
      <c r="AC25" s="63" t="str">
        <f t="shared" si="9"/>
        <v>19</v>
      </c>
      <c r="AD25" s="42"/>
      <c r="AE25" s="75" t="str">
        <f>+A141</f>
        <v>3</v>
      </c>
      <c r="AF25" s="76" t="str">
        <f t="shared" si="10"/>
        <v>Mario</v>
      </c>
      <c r="AG25" s="77" t="str">
        <f t="shared" si="10"/>
        <v>LINK</v>
      </c>
      <c r="AH25" s="78">
        <f t="shared" si="10"/>
        <v>1992</v>
      </c>
      <c r="AI25" s="79" t="str">
        <f t="shared" si="10"/>
        <v>Pärnu LTK Vint '90</v>
      </c>
      <c r="AJ25" s="63">
        <f t="shared" si="8"/>
        <v>326</v>
      </c>
      <c r="AK25" s="80" t="str">
        <f t="shared" si="8"/>
        <v>3</v>
      </c>
      <c r="AL25" s="42"/>
      <c r="AM25" s="68"/>
      <c r="BO25" s="51"/>
      <c r="BP25" s="51"/>
      <c r="BQ25" s="51"/>
      <c r="BR25" s="51"/>
      <c r="BS25" s="3"/>
      <c r="BT25" s="3"/>
      <c r="BU25" s="3"/>
      <c r="BV25" s="3"/>
      <c r="BW25" s="3"/>
      <c r="BX25" s="3"/>
      <c r="BY25" s="3"/>
      <c r="BZ25" s="20"/>
      <c r="CA25" s="3"/>
      <c r="CB25" s="3"/>
      <c r="CC25" s="3"/>
      <c r="CD25" s="3"/>
      <c r="CE25" s="3"/>
      <c r="CF25" s="3"/>
      <c r="CG25" s="3"/>
      <c r="CH25" s="20"/>
      <c r="CI25" s="3"/>
      <c r="CJ25" s="3"/>
      <c r="CK25" s="3"/>
      <c r="CL25" s="3"/>
      <c r="CM25" s="3"/>
      <c r="CN25" s="3"/>
      <c r="CO25" s="3"/>
      <c r="CP25" s="20"/>
      <c r="CQ25" s="3"/>
      <c r="CR25" s="3"/>
      <c r="CS25" s="3"/>
      <c r="CT25" s="3"/>
      <c r="CU25" s="3"/>
      <c r="CV25" s="3"/>
      <c r="CW25" s="3"/>
      <c r="CX25" s="20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56" t="s">
        <v>59</v>
      </c>
      <c r="B26" s="57" t="s">
        <v>500</v>
      </c>
      <c r="C26" s="58" t="s">
        <v>480</v>
      </c>
      <c r="D26" s="59">
        <v>1991</v>
      </c>
      <c r="E26" s="74" t="s">
        <v>352</v>
      </c>
      <c r="F26" s="61"/>
      <c r="G26" s="61"/>
      <c r="H26" s="61"/>
      <c r="I26" s="61"/>
      <c r="J26" s="61"/>
      <c r="K26" s="61"/>
      <c r="L26" s="61">
        <v>6</v>
      </c>
      <c r="M26" s="61">
        <v>45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>
        <f t="shared" si="5"/>
        <v>45</v>
      </c>
      <c r="AC26" s="63" t="str">
        <f t="shared" si="9"/>
        <v>20</v>
      </c>
      <c r="AD26" s="42"/>
      <c r="AE26" s="64"/>
      <c r="AF26" s="64"/>
      <c r="AG26" s="64"/>
      <c r="AH26" s="85"/>
      <c r="AI26" s="64"/>
      <c r="AJ26" s="64"/>
      <c r="AK26" s="64"/>
      <c r="AL26" s="42"/>
      <c r="AM26" s="68"/>
      <c r="BO26" s="51"/>
      <c r="BP26" s="51"/>
      <c r="BQ26" s="51"/>
      <c r="BR26" s="51"/>
      <c r="BS26" s="3"/>
      <c r="BT26" s="3"/>
      <c r="BU26" s="3"/>
      <c r="BV26" s="3"/>
      <c r="BW26" s="3"/>
      <c r="BX26" s="3"/>
      <c r="BY26" s="3"/>
      <c r="BZ26" s="20"/>
      <c r="CA26" s="3"/>
      <c r="CB26" s="3"/>
      <c r="CC26" s="3"/>
      <c r="CD26" s="3"/>
      <c r="CE26" s="3"/>
      <c r="CF26" s="3"/>
      <c r="CG26" s="3"/>
      <c r="CH26" s="20"/>
      <c r="CI26" s="3"/>
      <c r="CJ26" s="3"/>
      <c r="CK26" s="3"/>
      <c r="CL26" s="3"/>
      <c r="CM26" s="3"/>
      <c r="CN26" s="3"/>
      <c r="CO26" s="3"/>
      <c r="CP26" s="20"/>
      <c r="CQ26" s="3"/>
      <c r="CR26" s="3"/>
      <c r="CS26" s="3"/>
      <c r="CT26" s="3"/>
      <c r="CU26" s="3"/>
      <c r="CV26" s="3"/>
      <c r="CW26" s="3"/>
      <c r="CX26" s="20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56" t="s">
        <v>60</v>
      </c>
      <c r="B27" s="57" t="s">
        <v>501</v>
      </c>
      <c r="C27" s="58" t="s">
        <v>478</v>
      </c>
      <c r="D27" s="59">
        <v>1991</v>
      </c>
      <c r="E27" s="74" t="s">
        <v>425</v>
      </c>
      <c r="F27" s="61"/>
      <c r="G27" s="61"/>
      <c r="H27" s="61"/>
      <c r="I27" s="61"/>
      <c r="J27" s="61"/>
      <c r="K27" s="61"/>
      <c r="L27" s="61">
        <v>8</v>
      </c>
      <c r="M27" s="61">
        <v>42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>
        <f t="shared" si="5"/>
        <v>42</v>
      </c>
      <c r="AC27" s="63" t="str">
        <f t="shared" si="9"/>
        <v>21</v>
      </c>
      <c r="AD27" s="42"/>
      <c r="AE27" s="129" t="str">
        <f>+A193</f>
        <v>Tüdrukud kuni 11.a.  (1994)</v>
      </c>
      <c r="AF27" s="64"/>
      <c r="AG27" s="64"/>
      <c r="AH27" s="85"/>
      <c r="AI27" s="64"/>
      <c r="AJ27" s="64"/>
      <c r="AK27" s="64"/>
      <c r="AL27" s="42"/>
      <c r="AM27" s="68"/>
      <c r="BO27" s="51"/>
      <c r="BP27" s="51"/>
      <c r="BQ27" s="51"/>
      <c r="BR27" s="51"/>
      <c r="BS27" s="3"/>
      <c r="BT27" s="3"/>
      <c r="BU27" s="3"/>
      <c r="BV27" s="3"/>
      <c r="BW27" s="3"/>
      <c r="BX27" s="3"/>
      <c r="BY27" s="3"/>
      <c r="BZ27" s="20"/>
      <c r="CA27" s="3"/>
      <c r="CB27" s="3"/>
      <c r="CC27" s="3"/>
      <c r="CD27" s="3"/>
      <c r="CE27" s="3"/>
      <c r="CF27" s="3"/>
      <c r="CG27" s="3"/>
      <c r="CH27" s="20"/>
      <c r="CI27" s="3"/>
      <c r="CJ27" s="3"/>
      <c r="CK27" s="3"/>
      <c r="CL27" s="3"/>
      <c r="CM27" s="3"/>
      <c r="CN27" s="3"/>
      <c r="CO27" s="3"/>
      <c r="CP27" s="20"/>
      <c r="CQ27" s="3"/>
      <c r="CR27" s="3"/>
      <c r="CS27" s="3"/>
      <c r="CT27" s="3"/>
      <c r="CU27" s="3"/>
      <c r="CV27" s="3"/>
      <c r="CW27" s="3"/>
      <c r="CX27" s="20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56" t="s">
        <v>224</v>
      </c>
      <c r="B28" s="57" t="s">
        <v>595</v>
      </c>
      <c r="C28" s="58" t="s">
        <v>612</v>
      </c>
      <c r="D28" s="59">
        <v>1990</v>
      </c>
      <c r="E28" s="74" t="s">
        <v>125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>
        <v>10</v>
      </c>
      <c r="W28" s="61">
        <v>40</v>
      </c>
      <c r="X28" s="61"/>
      <c r="Y28" s="61"/>
      <c r="Z28" s="61"/>
      <c r="AA28" s="61"/>
      <c r="AB28" s="62">
        <f t="shared" si="5"/>
        <v>40</v>
      </c>
      <c r="AC28" s="63" t="str">
        <f t="shared" si="9"/>
        <v>22</v>
      </c>
      <c r="AD28" s="42"/>
      <c r="AE28" s="75" t="str">
        <f>+A194</f>
        <v>1</v>
      </c>
      <c r="AF28" s="76" t="str">
        <f aca="true" t="shared" si="11" ref="AF28:AI30">+B194</f>
        <v>Olesja</v>
      </c>
      <c r="AG28" s="77" t="str">
        <f t="shared" si="11"/>
        <v>KETSHKO</v>
      </c>
      <c r="AH28" s="78">
        <f t="shared" si="11"/>
        <v>1996</v>
      </c>
      <c r="AI28" s="79" t="str">
        <f t="shared" si="11"/>
        <v>Narva Paemurru SK</v>
      </c>
      <c r="AJ28" s="63">
        <f aca="true" t="shared" si="12" ref="AJ28:AK30">+AB194</f>
        <v>435</v>
      </c>
      <c r="AK28" s="86" t="str">
        <f t="shared" si="12"/>
        <v>1</v>
      </c>
      <c r="AL28" s="42"/>
      <c r="AM28" s="68"/>
      <c r="BO28" s="51"/>
      <c r="BP28" s="51"/>
      <c r="BQ28" s="51"/>
      <c r="BR28" s="51"/>
      <c r="BS28" s="3"/>
      <c r="BT28" s="3"/>
      <c r="BU28" s="3"/>
      <c r="BV28" s="3"/>
      <c r="BW28" s="3"/>
      <c r="BX28" s="3"/>
      <c r="BY28" s="3"/>
      <c r="BZ28" s="30"/>
      <c r="CA28" s="3"/>
      <c r="CB28" s="3"/>
      <c r="CC28" s="3"/>
      <c r="CD28" s="3"/>
      <c r="CE28" s="3"/>
      <c r="CF28" s="3"/>
      <c r="CG28" s="3"/>
      <c r="CH28" s="20"/>
      <c r="CI28" s="3"/>
      <c r="CJ28" s="3"/>
      <c r="CK28" s="3"/>
      <c r="CL28" s="3"/>
      <c r="CM28" s="3"/>
      <c r="CN28" s="3"/>
      <c r="CO28" s="3"/>
      <c r="CP28" s="20"/>
      <c r="CQ28" s="3"/>
      <c r="CR28" s="3"/>
      <c r="CS28" s="3"/>
      <c r="CT28" s="3"/>
      <c r="CU28" s="3"/>
      <c r="CV28" s="3"/>
      <c r="CW28" s="3"/>
      <c r="CX28" s="20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56" t="s">
        <v>225</v>
      </c>
      <c r="B29" s="57" t="s">
        <v>499</v>
      </c>
      <c r="C29" s="58" t="s">
        <v>482</v>
      </c>
      <c r="D29" s="59">
        <v>1990</v>
      </c>
      <c r="E29" s="74" t="s">
        <v>425</v>
      </c>
      <c r="F29" s="61"/>
      <c r="G29" s="61"/>
      <c r="H29" s="61"/>
      <c r="I29" s="61"/>
      <c r="J29" s="61"/>
      <c r="K29" s="61"/>
      <c r="L29" s="61">
        <v>10</v>
      </c>
      <c r="M29" s="61">
        <v>40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>
        <f t="shared" si="5"/>
        <v>40</v>
      </c>
      <c r="AC29" s="63" t="str">
        <f t="shared" si="9"/>
        <v>23</v>
      </c>
      <c r="AD29" s="42"/>
      <c r="AE29" s="75" t="str">
        <f>+A195</f>
        <v>2</v>
      </c>
      <c r="AF29" s="76" t="str">
        <f t="shared" si="11"/>
        <v>Karmen</v>
      </c>
      <c r="AG29" s="77" t="str">
        <f t="shared" si="11"/>
        <v>KOZMA</v>
      </c>
      <c r="AH29" s="78">
        <f t="shared" si="11"/>
        <v>1994</v>
      </c>
      <c r="AI29" s="79" t="str">
        <f t="shared" si="11"/>
        <v>Aseri Spordiklubi</v>
      </c>
      <c r="AJ29" s="63">
        <f t="shared" si="12"/>
        <v>390</v>
      </c>
      <c r="AK29" s="86" t="str">
        <f t="shared" si="12"/>
        <v>2</v>
      </c>
      <c r="AL29" s="42"/>
      <c r="AM29" s="68"/>
      <c r="BO29" s="51"/>
      <c r="BP29" s="51"/>
      <c r="BQ29" s="51"/>
      <c r="BR29" s="51"/>
      <c r="BS29" s="3"/>
      <c r="BT29" s="3"/>
      <c r="BU29" s="3"/>
      <c r="BV29" s="3"/>
      <c r="BW29" s="3"/>
      <c r="BX29" s="3"/>
      <c r="BY29" s="3"/>
      <c r="BZ29" s="30"/>
      <c r="CA29" s="3"/>
      <c r="CB29" s="3"/>
      <c r="CC29" s="3"/>
      <c r="CD29" s="3"/>
      <c r="CE29" s="3"/>
      <c r="CF29" s="3"/>
      <c r="CG29" s="3"/>
      <c r="CH29" s="20"/>
      <c r="CI29" s="3"/>
      <c r="CJ29" s="3"/>
      <c r="CK29" s="3"/>
      <c r="CL29" s="28"/>
      <c r="CM29" s="3"/>
      <c r="CN29" s="3"/>
      <c r="CO29" s="3"/>
      <c r="CP29" s="18"/>
      <c r="CQ29" s="3"/>
      <c r="CR29" s="3"/>
      <c r="CS29" s="3"/>
      <c r="CT29" s="29"/>
      <c r="CU29" s="3"/>
      <c r="CV29" s="3"/>
      <c r="CW29" s="3"/>
      <c r="CX29" s="18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>
      <c r="A30" s="56" t="s">
        <v>226</v>
      </c>
      <c r="B30" s="57" t="s">
        <v>498</v>
      </c>
      <c r="C30" s="58" t="s">
        <v>483</v>
      </c>
      <c r="D30" s="59">
        <v>1990</v>
      </c>
      <c r="E30" s="74" t="s">
        <v>382</v>
      </c>
      <c r="F30" s="61"/>
      <c r="G30" s="61"/>
      <c r="H30" s="61"/>
      <c r="I30" s="61"/>
      <c r="J30" s="61"/>
      <c r="K30" s="61"/>
      <c r="L30" s="61">
        <v>12</v>
      </c>
      <c r="M30" s="61">
        <v>38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>
        <f t="shared" si="5"/>
        <v>38</v>
      </c>
      <c r="AC30" s="63" t="str">
        <f t="shared" si="9"/>
        <v>24</v>
      </c>
      <c r="AD30" s="42"/>
      <c r="AE30" s="75" t="str">
        <f>+A196</f>
        <v>3</v>
      </c>
      <c r="AF30" s="76" t="str">
        <f t="shared" si="11"/>
        <v>Valeria</v>
      </c>
      <c r="AG30" s="77" t="str">
        <f t="shared" si="11"/>
        <v>PETROVA</v>
      </c>
      <c r="AH30" s="78">
        <f t="shared" si="11"/>
        <v>1996</v>
      </c>
      <c r="AI30" s="79" t="str">
        <f t="shared" si="11"/>
        <v>Narva Paemurru SK</v>
      </c>
      <c r="AJ30" s="63">
        <f t="shared" si="12"/>
        <v>325</v>
      </c>
      <c r="AK30" s="86" t="str">
        <f t="shared" si="12"/>
        <v>3</v>
      </c>
      <c r="AL30" s="42"/>
      <c r="AM30" s="68"/>
      <c r="BO30" s="51"/>
      <c r="BP30" s="51"/>
      <c r="BQ30" s="51"/>
      <c r="BR30" s="51"/>
      <c r="BS30" s="3"/>
      <c r="BT30" s="3"/>
      <c r="BU30" s="3"/>
      <c r="BV30" s="3"/>
      <c r="BW30" s="3"/>
      <c r="BX30" s="3"/>
      <c r="BY30" s="3"/>
      <c r="BZ30" s="30"/>
      <c r="CA30" s="3"/>
      <c r="CB30" s="3"/>
      <c r="CC30" s="3"/>
      <c r="CD30" s="3"/>
      <c r="CE30" s="3"/>
      <c r="CF30" s="3"/>
      <c r="CG30" s="3"/>
      <c r="CH30" s="20"/>
      <c r="CI30" s="3"/>
      <c r="CJ30" s="3"/>
      <c r="CK30" s="3"/>
      <c r="CL30" s="28"/>
      <c r="CM30" s="3"/>
      <c r="CN30" s="3"/>
      <c r="CO30" s="3"/>
      <c r="CP30" s="18"/>
      <c r="CQ30" s="3"/>
      <c r="CR30" s="3"/>
      <c r="CS30" s="3"/>
      <c r="CT30" s="29"/>
      <c r="CU30" s="3"/>
      <c r="CV30" s="3"/>
      <c r="CW30" s="3"/>
      <c r="CX30" s="18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>
      <c r="A31" s="56" t="s">
        <v>227</v>
      </c>
      <c r="B31" s="57" t="s">
        <v>497</v>
      </c>
      <c r="C31" s="58" t="s">
        <v>484</v>
      </c>
      <c r="D31" s="59">
        <v>1991</v>
      </c>
      <c r="E31" s="74" t="s">
        <v>352</v>
      </c>
      <c r="F31" s="61"/>
      <c r="G31" s="61"/>
      <c r="H31" s="61"/>
      <c r="I31" s="61"/>
      <c r="J31" s="61"/>
      <c r="K31" s="61"/>
      <c r="L31" s="61">
        <v>13</v>
      </c>
      <c r="M31" s="61">
        <v>37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>
        <f t="shared" si="5"/>
        <v>37</v>
      </c>
      <c r="AC31" s="63" t="str">
        <f t="shared" si="9"/>
        <v>25</v>
      </c>
      <c r="AD31" s="42"/>
      <c r="AF31" s="64"/>
      <c r="AG31" s="64"/>
      <c r="AH31" s="64"/>
      <c r="AI31" s="64"/>
      <c r="AJ31" s="64"/>
      <c r="AK31" s="64"/>
      <c r="AL31" s="42"/>
      <c r="AM31" s="68"/>
      <c r="BO31" s="51"/>
      <c r="BP31" s="51"/>
      <c r="BQ31" s="51"/>
      <c r="BR31" s="51"/>
      <c r="BS31" s="3"/>
      <c r="BT31" s="3"/>
      <c r="BU31" s="3"/>
      <c r="BV31" s="3"/>
      <c r="BW31" s="3"/>
      <c r="BX31" s="3"/>
      <c r="BY31" s="3"/>
      <c r="BZ31" s="30"/>
      <c r="CA31" s="3"/>
      <c r="CB31" s="3"/>
      <c r="CC31" s="3"/>
      <c r="CD31" s="3"/>
      <c r="CE31" s="3"/>
      <c r="CF31" s="3"/>
      <c r="CG31" s="3"/>
      <c r="CH31" s="20"/>
      <c r="CI31" s="3"/>
      <c r="CJ31" s="3"/>
      <c r="CK31" s="3"/>
      <c r="CL31" s="28"/>
      <c r="CM31" s="3"/>
      <c r="CN31" s="3"/>
      <c r="CO31" s="3"/>
      <c r="CP31" s="18"/>
      <c r="CQ31" s="3"/>
      <c r="CR31" s="3"/>
      <c r="CS31" s="3"/>
      <c r="CT31" s="29"/>
      <c r="CU31" s="3"/>
      <c r="CV31" s="3"/>
      <c r="CW31" s="3"/>
      <c r="CX31" s="18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>
      <c r="A32" s="56" t="s">
        <v>228</v>
      </c>
      <c r="B32" s="57" t="s">
        <v>496</v>
      </c>
      <c r="C32" s="58" t="s">
        <v>485</v>
      </c>
      <c r="D32" s="59">
        <v>1991</v>
      </c>
      <c r="E32" s="74" t="s">
        <v>382</v>
      </c>
      <c r="F32" s="61"/>
      <c r="G32" s="61"/>
      <c r="H32" s="61"/>
      <c r="I32" s="61"/>
      <c r="J32" s="61"/>
      <c r="K32" s="61"/>
      <c r="L32" s="61">
        <v>15</v>
      </c>
      <c r="M32" s="61">
        <v>35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>
        <f t="shared" si="5"/>
        <v>35</v>
      </c>
      <c r="AC32" s="63" t="str">
        <f t="shared" si="9"/>
        <v>26</v>
      </c>
      <c r="AD32" s="42"/>
      <c r="AE32" s="129" t="str">
        <f>+A221</f>
        <v>Poisid kuni 11.a.  (1994)</v>
      </c>
      <c r="AF32" s="64"/>
      <c r="AG32" s="64"/>
      <c r="AH32" s="85"/>
      <c r="AI32" s="64"/>
      <c r="AJ32" s="64"/>
      <c r="AK32" s="64"/>
      <c r="AL32" s="42"/>
      <c r="AM32" s="68"/>
      <c r="BO32" s="51"/>
      <c r="BP32" s="51"/>
      <c r="BQ32" s="51"/>
      <c r="BR32" s="51"/>
      <c r="BS32" s="3"/>
      <c r="BT32" s="3"/>
      <c r="BU32" s="3"/>
      <c r="BV32" s="3"/>
      <c r="BW32" s="3"/>
      <c r="BX32" s="3"/>
      <c r="BY32" s="3"/>
      <c r="BZ32" s="30"/>
      <c r="CA32" s="3"/>
      <c r="CB32" s="3"/>
      <c r="CC32" s="3"/>
      <c r="CD32" s="3"/>
      <c r="CE32" s="3"/>
      <c r="CF32" s="3"/>
      <c r="CG32" s="3"/>
      <c r="CH32" s="20"/>
      <c r="CI32" s="3"/>
      <c r="CJ32" s="3"/>
      <c r="CK32" s="3"/>
      <c r="CL32" s="3"/>
      <c r="CM32" s="3"/>
      <c r="CN32" s="3"/>
      <c r="CO32" s="3"/>
      <c r="CP32" s="18"/>
      <c r="CQ32" s="3"/>
      <c r="CR32" s="3"/>
      <c r="CS32" s="3"/>
      <c r="CT32" s="3"/>
      <c r="CU32" s="3"/>
      <c r="CV32" s="3"/>
      <c r="CW32" s="3"/>
      <c r="CX32" s="18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>
      <c r="A33" s="56" t="s">
        <v>229</v>
      </c>
      <c r="B33" s="57" t="s">
        <v>495</v>
      </c>
      <c r="C33" s="58" t="s">
        <v>486</v>
      </c>
      <c r="D33" s="59">
        <v>1990</v>
      </c>
      <c r="E33" s="74" t="s">
        <v>382</v>
      </c>
      <c r="F33" s="61"/>
      <c r="G33" s="61"/>
      <c r="H33" s="61"/>
      <c r="I33" s="61"/>
      <c r="J33" s="61"/>
      <c r="K33" s="61"/>
      <c r="L33" s="61">
        <v>16</v>
      </c>
      <c r="M33" s="61">
        <v>34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>
        <f t="shared" si="5"/>
        <v>34</v>
      </c>
      <c r="AC33" s="63" t="str">
        <f t="shared" si="9"/>
        <v>27</v>
      </c>
      <c r="AD33" s="42"/>
      <c r="AE33" s="75" t="str">
        <f>+A222</f>
        <v>1</v>
      </c>
      <c r="AF33" s="76" t="str">
        <f aca="true" t="shared" si="13" ref="AF33:AI35">+B222</f>
        <v>Toomas</v>
      </c>
      <c r="AG33" s="77" t="str">
        <f t="shared" si="13"/>
        <v>LIBENE</v>
      </c>
      <c r="AH33" s="78">
        <f t="shared" si="13"/>
        <v>1994</v>
      </c>
      <c r="AI33" s="79" t="str">
        <f t="shared" si="13"/>
        <v>Narva Paemurru SK</v>
      </c>
      <c r="AJ33" s="63">
        <f aca="true" t="shared" si="14" ref="AJ33:AK35">+AB222</f>
        <v>500</v>
      </c>
      <c r="AK33" s="86" t="str">
        <f t="shared" si="14"/>
        <v>1</v>
      </c>
      <c r="AL33" s="42"/>
      <c r="AM33" s="68"/>
      <c r="BO33" s="51"/>
      <c r="BP33" s="51"/>
      <c r="BQ33" s="51"/>
      <c r="BR33" s="51"/>
      <c r="BS33" s="3"/>
      <c r="BT33" s="3"/>
      <c r="BU33" s="3"/>
      <c r="BV33" s="3"/>
      <c r="BW33" s="3"/>
      <c r="BX33" s="3"/>
      <c r="BY33" s="3"/>
      <c r="BZ33" s="30"/>
      <c r="CA33" s="3"/>
      <c r="CB33" s="3"/>
      <c r="CC33" s="3"/>
      <c r="CD33" s="3"/>
      <c r="CE33" s="3"/>
      <c r="CF33" s="3"/>
      <c r="CG33" s="3"/>
      <c r="CH33" s="20"/>
      <c r="CI33" s="3"/>
      <c r="CJ33" s="3"/>
      <c r="CK33" s="3"/>
      <c r="CL33" s="3"/>
      <c r="CM33" s="3"/>
      <c r="CN33" s="3"/>
      <c r="CO33" s="3"/>
      <c r="CP33" s="20"/>
      <c r="CQ33" s="3"/>
      <c r="CR33" s="3"/>
      <c r="CS33" s="3"/>
      <c r="CT33" s="3"/>
      <c r="CU33" s="3"/>
      <c r="CV33" s="3"/>
      <c r="CW33" s="3"/>
      <c r="CX33" s="20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56" t="s">
        <v>230</v>
      </c>
      <c r="B34" s="57" t="s">
        <v>494</v>
      </c>
      <c r="C34" s="58" t="s">
        <v>487</v>
      </c>
      <c r="D34" s="59">
        <v>1991</v>
      </c>
      <c r="E34" s="74" t="s">
        <v>352</v>
      </c>
      <c r="F34" s="61"/>
      <c r="G34" s="61"/>
      <c r="H34" s="61"/>
      <c r="I34" s="61"/>
      <c r="J34" s="61"/>
      <c r="K34" s="61"/>
      <c r="L34" s="61">
        <v>17</v>
      </c>
      <c r="M34" s="61">
        <v>33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>
        <f t="shared" si="5"/>
        <v>33</v>
      </c>
      <c r="AC34" s="63" t="str">
        <f t="shared" si="9"/>
        <v>28</v>
      </c>
      <c r="AD34" s="42"/>
      <c r="AE34" s="75" t="str">
        <f>+A223</f>
        <v>2</v>
      </c>
      <c r="AF34" s="76" t="str">
        <f t="shared" si="13"/>
        <v>Andrei</v>
      </c>
      <c r="AG34" s="77" t="str">
        <f t="shared" si="13"/>
        <v>POTASHOV</v>
      </c>
      <c r="AH34" s="78">
        <f t="shared" si="13"/>
        <v>1994</v>
      </c>
      <c r="AI34" s="79" t="str">
        <f t="shared" si="13"/>
        <v>Narva Paemurru SK</v>
      </c>
      <c r="AJ34" s="63">
        <f t="shared" si="14"/>
        <v>400</v>
      </c>
      <c r="AK34" s="86" t="str">
        <f t="shared" si="14"/>
        <v>2</v>
      </c>
      <c r="AL34" s="42"/>
      <c r="AM34" s="68"/>
      <c r="BO34" s="51"/>
      <c r="BP34" s="51"/>
      <c r="BQ34" s="51"/>
      <c r="BR34" s="51"/>
      <c r="BS34" s="3"/>
      <c r="BT34" s="3"/>
      <c r="BU34" s="3"/>
      <c r="BV34" s="3"/>
      <c r="BW34" s="3"/>
      <c r="BX34" s="3"/>
      <c r="BY34" s="3"/>
      <c r="BZ34" s="30"/>
      <c r="CA34" s="3"/>
      <c r="CB34" s="3"/>
      <c r="CC34" s="3"/>
      <c r="CD34" s="3"/>
      <c r="CE34" s="3"/>
      <c r="CF34" s="3"/>
      <c r="CG34" s="3"/>
      <c r="CH34" s="20"/>
      <c r="CI34" s="3"/>
      <c r="CJ34" s="3"/>
      <c r="CK34" s="3"/>
      <c r="CL34" s="3"/>
      <c r="CM34" s="3"/>
      <c r="CN34" s="3"/>
      <c r="CO34" s="3"/>
      <c r="CP34" s="20"/>
      <c r="CQ34" s="3"/>
      <c r="CR34" s="3"/>
      <c r="CS34" s="3"/>
      <c r="CT34" s="3"/>
      <c r="CU34" s="3"/>
      <c r="CV34" s="3"/>
      <c r="CW34" s="3"/>
      <c r="CX34" s="20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56" t="s">
        <v>231</v>
      </c>
      <c r="B35" s="57" t="s">
        <v>202</v>
      </c>
      <c r="C35" s="58" t="s">
        <v>488</v>
      </c>
      <c r="D35" s="59">
        <v>1990</v>
      </c>
      <c r="E35" s="74" t="s">
        <v>352</v>
      </c>
      <c r="F35" s="61"/>
      <c r="G35" s="61"/>
      <c r="H35" s="61"/>
      <c r="I35" s="61"/>
      <c r="J35" s="61"/>
      <c r="K35" s="61"/>
      <c r="L35" s="61">
        <v>18</v>
      </c>
      <c r="M35" s="61">
        <v>32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>
        <f t="shared" si="5"/>
        <v>32</v>
      </c>
      <c r="AC35" s="63" t="str">
        <f t="shared" si="9"/>
        <v>29</v>
      </c>
      <c r="AD35" s="42"/>
      <c r="AE35" s="75" t="str">
        <f>+A224</f>
        <v>3</v>
      </c>
      <c r="AF35" s="76" t="str">
        <f t="shared" si="13"/>
        <v>Kaspar</v>
      </c>
      <c r="AG35" s="77" t="str">
        <f t="shared" si="13"/>
        <v>KRUUSALU</v>
      </c>
      <c r="AH35" s="78">
        <f t="shared" si="13"/>
        <v>1994</v>
      </c>
      <c r="AI35" s="79" t="str">
        <f t="shared" si="13"/>
        <v>Koeru</v>
      </c>
      <c r="AJ35" s="63">
        <f t="shared" si="14"/>
        <v>350</v>
      </c>
      <c r="AK35" s="86" t="str">
        <f t="shared" si="14"/>
        <v>3</v>
      </c>
      <c r="AL35" s="42"/>
      <c r="AM35" s="68"/>
      <c r="BO35" s="51"/>
      <c r="BP35" s="51"/>
      <c r="BQ35" s="51"/>
      <c r="BR35" s="51"/>
      <c r="BS35" s="3"/>
      <c r="BT35" s="3"/>
      <c r="BU35" s="3"/>
      <c r="BV35" s="3"/>
      <c r="BW35" s="3"/>
      <c r="BX35" s="3"/>
      <c r="BY35" s="3"/>
      <c r="BZ35" s="30"/>
      <c r="CA35" s="3"/>
      <c r="CB35" s="3"/>
      <c r="CC35" s="3"/>
      <c r="CD35" s="3"/>
      <c r="CE35" s="3"/>
      <c r="CF35" s="3"/>
      <c r="CG35" s="3"/>
      <c r="CH35" s="20"/>
      <c r="CI35" s="3"/>
      <c r="CJ35" s="3"/>
      <c r="CK35" s="3"/>
      <c r="CL35" s="3"/>
      <c r="CM35" s="3"/>
      <c r="CN35" s="3"/>
      <c r="CO35" s="3"/>
      <c r="CP35" s="30"/>
      <c r="CQ35" s="3"/>
      <c r="CR35" s="3"/>
      <c r="CS35" s="3"/>
      <c r="CT35" s="3"/>
      <c r="CU35" s="3"/>
      <c r="CV35" s="3"/>
      <c r="CW35" s="3"/>
      <c r="CX35" s="30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56" t="s">
        <v>232</v>
      </c>
      <c r="B36" s="57" t="s">
        <v>95</v>
      </c>
      <c r="C36" s="58" t="s">
        <v>489</v>
      </c>
      <c r="D36" s="59">
        <v>1990</v>
      </c>
      <c r="E36" s="74" t="s">
        <v>425</v>
      </c>
      <c r="F36" s="61"/>
      <c r="G36" s="61"/>
      <c r="H36" s="61"/>
      <c r="I36" s="61"/>
      <c r="J36" s="61"/>
      <c r="K36" s="61"/>
      <c r="L36" s="61">
        <v>19</v>
      </c>
      <c r="M36" s="61">
        <v>31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>
        <f t="shared" si="5"/>
        <v>31</v>
      </c>
      <c r="AC36" s="63" t="str">
        <f t="shared" si="9"/>
        <v>30</v>
      </c>
      <c r="AD36" s="132"/>
      <c r="AE36" s="42"/>
      <c r="AF36" s="102"/>
      <c r="AG36" s="42"/>
      <c r="AH36" s="42"/>
      <c r="AI36" s="42"/>
      <c r="AJ36" s="42"/>
      <c r="AK36" s="42"/>
      <c r="AL36" s="42"/>
      <c r="AM36" s="68"/>
      <c r="BO36" s="51"/>
      <c r="BP36" s="51"/>
      <c r="BQ36" s="51"/>
      <c r="BR36" s="51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20"/>
      <c r="CI36" s="3"/>
      <c r="CJ36" s="3"/>
      <c r="CK36" s="3"/>
      <c r="CL36" s="3"/>
      <c r="CM36" s="3"/>
      <c r="CN36" s="3"/>
      <c r="CO36" s="3"/>
      <c r="CP36" s="30"/>
      <c r="CQ36" s="3"/>
      <c r="CR36" s="3"/>
      <c r="CS36" s="3"/>
      <c r="CT36" s="3"/>
      <c r="CU36" s="3"/>
      <c r="CV36" s="3"/>
      <c r="CW36" s="3"/>
      <c r="CX36" s="30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56" t="s">
        <v>233</v>
      </c>
      <c r="B37" s="57" t="s">
        <v>492</v>
      </c>
      <c r="C37" s="58" t="s">
        <v>491</v>
      </c>
      <c r="D37" s="59">
        <v>1990</v>
      </c>
      <c r="E37" s="74" t="s">
        <v>14</v>
      </c>
      <c r="F37" s="61"/>
      <c r="G37" s="61"/>
      <c r="H37" s="61"/>
      <c r="I37" s="61"/>
      <c r="J37" s="61"/>
      <c r="K37" s="61"/>
      <c r="L37" s="61">
        <v>27</v>
      </c>
      <c r="M37" s="61">
        <v>23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>
        <f t="shared" si="5"/>
        <v>23</v>
      </c>
      <c r="AC37" s="63" t="str">
        <f t="shared" si="9"/>
        <v>31</v>
      </c>
      <c r="AD37" s="42"/>
      <c r="AE37" s="129" t="str">
        <f>+A267</f>
        <v>Tüdrukud kuni 9.a.  (1996)</v>
      </c>
      <c r="AF37" s="64"/>
      <c r="AG37" s="64"/>
      <c r="AH37" s="85"/>
      <c r="AI37" s="64"/>
      <c r="AJ37" s="64"/>
      <c r="AK37" s="64"/>
      <c r="AL37" s="42"/>
      <c r="AM37" s="68"/>
      <c r="BO37" s="51"/>
      <c r="BP37" s="51"/>
      <c r="BQ37" s="51"/>
      <c r="BR37" s="51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20"/>
      <c r="CI37" s="3"/>
      <c r="CJ37" s="3"/>
      <c r="CK37" s="3"/>
      <c r="CL37" s="3"/>
      <c r="CM37" s="3"/>
      <c r="CN37" s="3"/>
      <c r="CO37" s="3"/>
      <c r="CP37" s="20"/>
      <c r="CQ37" s="3"/>
      <c r="CR37" s="3"/>
      <c r="CS37" s="3"/>
      <c r="CT37" s="3"/>
      <c r="CU37" s="3"/>
      <c r="CV37" s="3"/>
      <c r="CW37" s="3"/>
      <c r="CX37" s="30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56" t="s">
        <v>234</v>
      </c>
      <c r="B38" s="57" t="s">
        <v>323</v>
      </c>
      <c r="C38" s="58" t="s">
        <v>353</v>
      </c>
      <c r="D38" s="59">
        <v>1990</v>
      </c>
      <c r="E38" s="74" t="s">
        <v>352</v>
      </c>
      <c r="F38" s="61"/>
      <c r="G38" s="61"/>
      <c r="H38" s="61"/>
      <c r="I38" s="61"/>
      <c r="J38" s="61"/>
      <c r="K38" s="61"/>
      <c r="L38" s="61">
        <v>28</v>
      </c>
      <c r="M38" s="61">
        <v>22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>
        <f t="shared" si="5"/>
        <v>22</v>
      </c>
      <c r="AC38" s="63" t="str">
        <f t="shared" si="9"/>
        <v>32</v>
      </c>
      <c r="AD38" s="42"/>
      <c r="AE38" s="75" t="str">
        <f>+A268</f>
        <v>1</v>
      </c>
      <c r="AF38" s="76" t="str">
        <f aca="true" t="shared" si="15" ref="AF38:AI40">+B268</f>
        <v>Darja</v>
      </c>
      <c r="AG38" s="77" t="str">
        <f t="shared" si="15"/>
        <v>KALININA</v>
      </c>
      <c r="AH38" s="78">
        <f t="shared" si="15"/>
        <v>1996</v>
      </c>
      <c r="AI38" s="79" t="str">
        <f t="shared" si="15"/>
        <v>Narva Paemurru SK</v>
      </c>
      <c r="AJ38" s="63">
        <f aca="true" t="shared" si="16" ref="AJ38:AK40">+AB268</f>
        <v>480</v>
      </c>
      <c r="AK38" s="86" t="str">
        <f t="shared" si="16"/>
        <v>1</v>
      </c>
      <c r="AL38" s="42"/>
      <c r="AM38" s="68"/>
      <c r="BO38" s="51"/>
      <c r="BP38" s="51"/>
      <c r="BQ38" s="51"/>
      <c r="BR38" s="51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20"/>
      <c r="CI38" s="3"/>
      <c r="CJ38" s="3"/>
      <c r="CK38" s="3"/>
      <c r="CL38" s="3"/>
      <c r="CM38" s="3"/>
      <c r="CN38" s="3"/>
      <c r="CO38" s="3"/>
      <c r="CP38" s="20"/>
      <c r="CQ38" s="3"/>
      <c r="CR38" s="3"/>
      <c r="CS38" s="3"/>
      <c r="CT38" s="3"/>
      <c r="CU38" s="3"/>
      <c r="CV38" s="3"/>
      <c r="CW38" s="28"/>
      <c r="CX38" s="30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40" t="s">
        <v>185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42"/>
      <c r="AE39" s="75" t="str">
        <f>+A269</f>
        <v>2</v>
      </c>
      <c r="AF39" s="76" t="str">
        <f t="shared" si="15"/>
        <v>Julia</v>
      </c>
      <c r="AG39" s="77" t="str">
        <f t="shared" si="15"/>
        <v>KURGINA</v>
      </c>
      <c r="AH39" s="78">
        <f t="shared" si="15"/>
        <v>1996</v>
      </c>
      <c r="AI39" s="79" t="str">
        <f t="shared" si="15"/>
        <v>Narva Paemurru SK</v>
      </c>
      <c r="AJ39" s="63">
        <f t="shared" si="16"/>
        <v>345</v>
      </c>
      <c r="AK39" s="86" t="str">
        <f t="shared" si="16"/>
        <v>2</v>
      </c>
      <c r="AL39" s="42"/>
      <c r="AM39" s="68"/>
      <c r="BO39" s="51"/>
      <c r="BP39" s="51"/>
      <c r="BQ39" s="51"/>
      <c r="BR39" s="51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20"/>
      <c r="CI39" s="3"/>
      <c r="CJ39" s="3"/>
      <c r="CK39" s="3"/>
      <c r="CL39" s="3"/>
      <c r="CM39" s="3"/>
      <c r="CN39" s="3"/>
      <c r="CO39" s="3"/>
      <c r="CP39" s="20"/>
      <c r="CQ39" s="3"/>
      <c r="CR39" s="3"/>
      <c r="CS39" s="3"/>
      <c r="CT39" s="3"/>
      <c r="CU39" s="3"/>
      <c r="CV39" s="3"/>
      <c r="CW39" s="3"/>
      <c r="CX39" s="30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56" t="s">
        <v>74</v>
      </c>
      <c r="B40" s="57" t="s">
        <v>32</v>
      </c>
      <c r="C40" s="58" t="s">
        <v>172</v>
      </c>
      <c r="D40" s="59">
        <v>1991</v>
      </c>
      <c r="E40" s="60" t="s">
        <v>108</v>
      </c>
      <c r="F40" s="61">
        <v>1</v>
      </c>
      <c r="G40" s="61">
        <v>100</v>
      </c>
      <c r="H40" s="61">
        <v>2</v>
      </c>
      <c r="I40" s="61">
        <v>80</v>
      </c>
      <c r="J40" s="61"/>
      <c r="K40" s="61"/>
      <c r="L40" s="61">
        <v>2</v>
      </c>
      <c r="M40" s="61">
        <v>80</v>
      </c>
      <c r="N40" s="61">
        <v>1</v>
      </c>
      <c r="O40" s="61">
        <v>100</v>
      </c>
      <c r="P40" s="61"/>
      <c r="Q40" s="61"/>
      <c r="R40" s="61"/>
      <c r="S40" s="61"/>
      <c r="T40" s="61"/>
      <c r="U40" s="61"/>
      <c r="V40" s="61">
        <v>1</v>
      </c>
      <c r="W40" s="61">
        <v>100</v>
      </c>
      <c r="X40" s="61"/>
      <c r="Y40" s="61"/>
      <c r="Z40" s="61"/>
      <c r="AA40" s="61"/>
      <c r="AB40" s="62">
        <f>+W40+Q40+O40+M40+I40+G40</f>
        <v>460</v>
      </c>
      <c r="AC40" s="63" t="str">
        <f aca="true" t="shared" si="17" ref="AC40:AC96">+A40</f>
        <v>1</v>
      </c>
      <c r="AD40" s="42"/>
      <c r="AE40" s="75" t="str">
        <f>+A270</f>
        <v>3</v>
      </c>
      <c r="AF40" s="76" t="str">
        <f t="shared" si="15"/>
        <v>Aleksandra</v>
      </c>
      <c r="AG40" s="77" t="str">
        <f t="shared" si="15"/>
        <v>VASSILJEVA</v>
      </c>
      <c r="AH40" s="78">
        <f t="shared" si="15"/>
        <v>1996</v>
      </c>
      <c r="AI40" s="79" t="str">
        <f t="shared" si="15"/>
        <v>Narva Paemurru SK</v>
      </c>
      <c r="AJ40" s="63">
        <f t="shared" si="16"/>
        <v>260</v>
      </c>
      <c r="AK40" s="86" t="str">
        <f t="shared" si="16"/>
        <v>3</v>
      </c>
      <c r="AL40" s="42"/>
      <c r="AM40" s="68"/>
      <c r="BO40" s="51"/>
      <c r="BP40" s="51"/>
      <c r="BQ40" s="51"/>
      <c r="BR40" s="51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0"/>
      <c r="CI40" s="3"/>
      <c r="CJ40" s="3"/>
      <c r="CK40" s="3"/>
      <c r="CL40" s="3"/>
      <c r="CM40" s="3"/>
      <c r="CN40" s="3"/>
      <c r="CO40" s="3"/>
      <c r="CP40" s="20"/>
      <c r="CQ40" s="3"/>
      <c r="CR40" s="3"/>
      <c r="CS40" s="3"/>
      <c r="CT40" s="3"/>
      <c r="CU40" s="3"/>
      <c r="CV40" s="3"/>
      <c r="CW40" s="3"/>
      <c r="CX40" s="30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56" t="s">
        <v>75</v>
      </c>
      <c r="B41" s="57" t="s">
        <v>99</v>
      </c>
      <c r="C41" s="58" t="s">
        <v>127</v>
      </c>
      <c r="D41" s="59">
        <v>1990</v>
      </c>
      <c r="E41" s="60" t="s">
        <v>108</v>
      </c>
      <c r="F41" s="61">
        <v>2</v>
      </c>
      <c r="G41" s="61">
        <v>80</v>
      </c>
      <c r="H41" s="61">
        <v>1</v>
      </c>
      <c r="I41" s="61">
        <v>100</v>
      </c>
      <c r="J41" s="61"/>
      <c r="K41" s="61"/>
      <c r="L41" s="61">
        <v>3</v>
      </c>
      <c r="M41" s="61">
        <v>65</v>
      </c>
      <c r="N41" s="61">
        <v>12</v>
      </c>
      <c r="O41" s="61">
        <v>38</v>
      </c>
      <c r="P41" s="61"/>
      <c r="Q41" s="61"/>
      <c r="R41" s="61"/>
      <c r="S41" s="61"/>
      <c r="T41" s="61"/>
      <c r="U41" s="61"/>
      <c r="V41" s="61">
        <v>2</v>
      </c>
      <c r="W41" s="61">
        <v>80</v>
      </c>
      <c r="X41" s="61"/>
      <c r="Y41" s="61"/>
      <c r="Z41" s="61"/>
      <c r="AA41" s="61"/>
      <c r="AB41" s="62">
        <f>+W41+Q41+O41+M41+I41+G41</f>
        <v>363</v>
      </c>
      <c r="AC41" s="63" t="str">
        <f t="shared" si="17"/>
        <v>2</v>
      </c>
      <c r="AD41" s="42"/>
      <c r="AE41" s="42"/>
      <c r="AF41" s="102"/>
      <c r="AG41" s="42"/>
      <c r="AH41" s="42"/>
      <c r="AI41" s="42"/>
      <c r="AJ41" s="42"/>
      <c r="AK41" s="42"/>
      <c r="AL41" s="42"/>
      <c r="AM41" s="68"/>
      <c r="BO41" s="51"/>
      <c r="BP41" s="51"/>
      <c r="BQ41" s="51"/>
      <c r="BR41" s="51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20"/>
      <c r="CI41" s="3"/>
      <c r="CJ41" s="3"/>
      <c r="CK41" s="3"/>
      <c r="CL41" s="3"/>
      <c r="CM41" s="3"/>
      <c r="CN41" s="3"/>
      <c r="CO41" s="3"/>
      <c r="CP41" s="20"/>
      <c r="CQ41" s="3"/>
      <c r="CR41" s="3"/>
      <c r="CS41" s="3"/>
      <c r="CT41" s="3"/>
      <c r="CU41" s="3"/>
      <c r="CV41" s="3"/>
      <c r="CW41" s="3"/>
      <c r="CX41" s="30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56" t="s">
        <v>76</v>
      </c>
      <c r="B42" s="57" t="s">
        <v>16</v>
      </c>
      <c r="C42" s="58" t="s">
        <v>136</v>
      </c>
      <c r="D42" s="59">
        <v>1991</v>
      </c>
      <c r="E42" s="60" t="s">
        <v>107</v>
      </c>
      <c r="F42" s="61">
        <v>5</v>
      </c>
      <c r="G42" s="61">
        <v>50</v>
      </c>
      <c r="H42" s="61">
        <v>5</v>
      </c>
      <c r="I42" s="61">
        <v>50</v>
      </c>
      <c r="J42" s="61"/>
      <c r="K42" s="61"/>
      <c r="L42" s="61">
        <v>5</v>
      </c>
      <c r="M42" s="61">
        <v>50</v>
      </c>
      <c r="N42" s="61">
        <v>6</v>
      </c>
      <c r="O42" s="61">
        <v>45</v>
      </c>
      <c r="P42" s="61">
        <v>4</v>
      </c>
      <c r="Q42" s="61">
        <v>55</v>
      </c>
      <c r="R42" s="61"/>
      <c r="S42" s="61"/>
      <c r="T42" s="61"/>
      <c r="U42" s="61"/>
      <c r="V42" s="61">
        <v>4</v>
      </c>
      <c r="W42" s="61">
        <v>55</v>
      </c>
      <c r="X42" s="61"/>
      <c r="Y42" s="61"/>
      <c r="Z42" s="61"/>
      <c r="AA42" s="61"/>
      <c r="AB42" s="62">
        <f>+W42+Q42+M42+I42+G42</f>
        <v>260</v>
      </c>
      <c r="AC42" s="63" t="str">
        <f t="shared" si="17"/>
        <v>3</v>
      </c>
      <c r="AD42" s="42"/>
      <c r="AE42" s="129" t="str">
        <f>+A284</f>
        <v>Poisid kuni 9.a.  (1996)</v>
      </c>
      <c r="AF42" s="64"/>
      <c r="AG42" s="64"/>
      <c r="AH42" s="85"/>
      <c r="AI42" s="64"/>
      <c r="AJ42" s="64"/>
      <c r="AK42" s="64"/>
      <c r="AL42" s="42"/>
      <c r="AM42" s="68"/>
      <c r="BO42" s="51"/>
      <c r="BP42" s="51"/>
      <c r="BQ42" s="51"/>
      <c r="BR42" s="51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20"/>
      <c r="CI42" s="3"/>
      <c r="CJ42" s="3"/>
      <c r="CK42" s="3"/>
      <c r="CL42" s="3"/>
      <c r="CM42" s="3"/>
      <c r="CN42" s="3"/>
      <c r="CO42" s="3"/>
      <c r="CP42" s="20"/>
      <c r="CQ42" s="3"/>
      <c r="CR42" s="3"/>
      <c r="CS42" s="3"/>
      <c r="CT42" s="3"/>
      <c r="CU42" s="3"/>
      <c r="CV42" s="3"/>
      <c r="CW42" s="3"/>
      <c r="CX42" s="30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56" t="s">
        <v>77</v>
      </c>
      <c r="B43" s="57" t="s">
        <v>49</v>
      </c>
      <c r="C43" s="58" t="s">
        <v>132</v>
      </c>
      <c r="D43" s="59">
        <v>1990</v>
      </c>
      <c r="E43" s="74" t="s">
        <v>34</v>
      </c>
      <c r="F43" s="61">
        <v>4</v>
      </c>
      <c r="G43" s="61">
        <v>55</v>
      </c>
      <c r="H43" s="61">
        <v>9</v>
      </c>
      <c r="I43" s="61">
        <v>41</v>
      </c>
      <c r="J43" s="61"/>
      <c r="K43" s="61"/>
      <c r="L43" s="61">
        <v>13</v>
      </c>
      <c r="M43" s="61">
        <v>37</v>
      </c>
      <c r="N43" s="61"/>
      <c r="O43" s="61"/>
      <c r="P43" s="61">
        <v>6</v>
      </c>
      <c r="Q43" s="61">
        <v>45</v>
      </c>
      <c r="R43" s="61"/>
      <c r="S43" s="61"/>
      <c r="T43" s="61"/>
      <c r="U43" s="61"/>
      <c r="V43" s="61">
        <v>3</v>
      </c>
      <c r="W43" s="61">
        <v>65</v>
      </c>
      <c r="X43" s="61"/>
      <c r="Y43" s="61"/>
      <c r="Z43" s="61"/>
      <c r="AA43" s="61"/>
      <c r="AB43" s="62">
        <f>+W43+Q43+O43+M43+I43+G43</f>
        <v>243</v>
      </c>
      <c r="AC43" s="63" t="str">
        <f t="shared" si="17"/>
        <v>4</v>
      </c>
      <c r="AD43" s="42"/>
      <c r="AE43" s="75" t="str">
        <f>+A285</f>
        <v>1</v>
      </c>
      <c r="AF43" s="76" t="str">
        <f aca="true" t="shared" si="18" ref="AF43:AI45">+B285</f>
        <v>Darius</v>
      </c>
      <c r="AG43" s="77" t="str">
        <f t="shared" si="18"/>
        <v>KREGZDE</v>
      </c>
      <c r="AH43" s="78">
        <f t="shared" si="18"/>
        <v>1996</v>
      </c>
      <c r="AI43" s="79" t="str">
        <f t="shared" si="18"/>
        <v>Narva Paemurru SK</v>
      </c>
      <c r="AJ43" s="63">
        <f aca="true" t="shared" si="19" ref="AJ43:AK45">+AB285</f>
        <v>500</v>
      </c>
      <c r="AK43" s="86" t="str">
        <f t="shared" si="19"/>
        <v>1</v>
      </c>
      <c r="AL43" s="42"/>
      <c r="AM43" s="68"/>
      <c r="BO43" s="51"/>
      <c r="BP43" s="51"/>
      <c r="BQ43" s="51"/>
      <c r="BR43" s="51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20"/>
      <c r="CI43" s="3"/>
      <c r="CJ43" s="3"/>
      <c r="CK43" s="3"/>
      <c r="CL43" s="3"/>
      <c r="CM43" s="3"/>
      <c r="CN43" s="3"/>
      <c r="CO43" s="3"/>
      <c r="CP43" s="20"/>
      <c r="CQ43" s="3"/>
      <c r="CR43" s="3"/>
      <c r="CS43" s="3"/>
      <c r="CT43" s="3"/>
      <c r="CU43" s="3"/>
      <c r="CV43" s="3"/>
      <c r="CW43" s="3"/>
      <c r="CX43" s="30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56" t="s">
        <v>78</v>
      </c>
      <c r="B44" s="57" t="s">
        <v>223</v>
      </c>
      <c r="C44" s="58" t="s">
        <v>206</v>
      </c>
      <c r="D44" s="59">
        <v>1990</v>
      </c>
      <c r="E44" s="74" t="s">
        <v>108</v>
      </c>
      <c r="F44" s="61"/>
      <c r="G44" s="61"/>
      <c r="H44" s="61">
        <v>4</v>
      </c>
      <c r="I44" s="61">
        <v>55</v>
      </c>
      <c r="J44" s="61"/>
      <c r="K44" s="61"/>
      <c r="L44" s="61">
        <v>6</v>
      </c>
      <c r="M44" s="61">
        <v>45</v>
      </c>
      <c r="N44" s="61">
        <v>3</v>
      </c>
      <c r="O44" s="61">
        <v>65</v>
      </c>
      <c r="P44" s="61"/>
      <c r="Q44" s="61"/>
      <c r="R44" s="61"/>
      <c r="S44" s="61"/>
      <c r="T44" s="61"/>
      <c r="U44" s="61"/>
      <c r="V44" s="61">
        <v>5</v>
      </c>
      <c r="W44" s="61">
        <v>50</v>
      </c>
      <c r="X44" s="61"/>
      <c r="Y44" s="61"/>
      <c r="Z44" s="61"/>
      <c r="AA44" s="61"/>
      <c r="AB44" s="62">
        <f>+W44+Q44+O44+M44+I44+G44</f>
        <v>215</v>
      </c>
      <c r="AC44" s="63" t="str">
        <f t="shared" si="17"/>
        <v>5</v>
      </c>
      <c r="AD44" s="42"/>
      <c r="AE44" s="75" t="str">
        <f>+A286</f>
        <v>2</v>
      </c>
      <c r="AF44" s="76" t="str">
        <f t="shared" si="18"/>
        <v>Kairo</v>
      </c>
      <c r="AG44" s="77" t="str">
        <f t="shared" si="18"/>
        <v>KLUUST</v>
      </c>
      <c r="AH44" s="78">
        <f t="shared" si="18"/>
        <v>1996</v>
      </c>
      <c r="AI44" s="79" t="str">
        <f t="shared" si="18"/>
        <v>Koeru</v>
      </c>
      <c r="AJ44" s="63">
        <f t="shared" si="19"/>
        <v>405</v>
      </c>
      <c r="AK44" s="86" t="str">
        <f t="shared" si="19"/>
        <v>2</v>
      </c>
      <c r="AL44" s="42"/>
      <c r="AM44" s="68"/>
      <c r="AN44" s="67"/>
      <c r="AO44" s="68"/>
      <c r="AP44" s="69"/>
      <c r="AQ44" s="69"/>
      <c r="AR44" s="70"/>
      <c r="AS44" s="88"/>
      <c r="AT44" s="89"/>
      <c r="AU44" s="51"/>
      <c r="AV44" s="51"/>
      <c r="AW44" s="51"/>
      <c r="AX44" s="51"/>
      <c r="AY44" s="51"/>
      <c r="AZ44" s="53"/>
      <c r="BA44" s="53"/>
      <c r="BB44" s="103"/>
      <c r="BC44" s="84"/>
      <c r="BD44" s="51"/>
      <c r="BE44" s="9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20"/>
      <c r="CI44" s="3"/>
      <c r="CJ44" s="3"/>
      <c r="CK44" s="3"/>
      <c r="CL44" s="3"/>
      <c r="CM44" s="3"/>
      <c r="CN44" s="3"/>
      <c r="CO44" s="3"/>
      <c r="CP44" s="20"/>
      <c r="CQ44" s="3"/>
      <c r="CR44" s="3"/>
      <c r="CS44" s="28"/>
      <c r="CT44" s="3"/>
      <c r="CU44" s="3"/>
      <c r="CV44" s="3"/>
      <c r="CW44" s="3"/>
      <c r="CX44" s="30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56" t="s">
        <v>61</v>
      </c>
      <c r="B45" s="57" t="s">
        <v>36</v>
      </c>
      <c r="C45" s="58" t="s">
        <v>134</v>
      </c>
      <c r="D45" s="59">
        <v>1990</v>
      </c>
      <c r="E45" s="74" t="s">
        <v>34</v>
      </c>
      <c r="F45" s="61">
        <v>8</v>
      </c>
      <c r="G45" s="61">
        <v>42</v>
      </c>
      <c r="H45" s="61">
        <v>7</v>
      </c>
      <c r="I45" s="61">
        <v>43</v>
      </c>
      <c r="J45" s="61"/>
      <c r="K45" s="61"/>
      <c r="L45" s="61">
        <v>11</v>
      </c>
      <c r="M45" s="61">
        <v>39</v>
      </c>
      <c r="N45" s="61"/>
      <c r="O45" s="61"/>
      <c r="P45" s="61">
        <v>8</v>
      </c>
      <c r="Q45" s="61">
        <v>42</v>
      </c>
      <c r="R45" s="61"/>
      <c r="S45" s="61"/>
      <c r="T45" s="61"/>
      <c r="U45" s="61"/>
      <c r="V45" s="61">
        <v>6</v>
      </c>
      <c r="W45" s="61">
        <v>45</v>
      </c>
      <c r="X45" s="61"/>
      <c r="Y45" s="61"/>
      <c r="Z45" s="61"/>
      <c r="AA45" s="61"/>
      <c r="AB45" s="62">
        <f>+W45+Q45+O45+M45+I45+G45</f>
        <v>211</v>
      </c>
      <c r="AC45" s="63" t="str">
        <f t="shared" si="17"/>
        <v>6</v>
      </c>
      <c r="AD45" s="42"/>
      <c r="AE45" s="75" t="str">
        <f>+A287</f>
        <v>3</v>
      </c>
      <c r="AF45" s="76" t="str">
        <f t="shared" si="18"/>
        <v>Siim</v>
      </c>
      <c r="AG45" s="77" t="str">
        <f t="shared" si="18"/>
        <v>KASEMETS</v>
      </c>
      <c r="AH45" s="78">
        <f t="shared" si="18"/>
        <v>1996</v>
      </c>
      <c r="AI45" s="79" t="str">
        <f t="shared" si="18"/>
        <v>Tln. Nõmme SK</v>
      </c>
      <c r="AJ45" s="63">
        <f t="shared" si="19"/>
        <v>370</v>
      </c>
      <c r="AK45" s="86" t="str">
        <f t="shared" si="19"/>
        <v>3</v>
      </c>
      <c r="AL45" s="42"/>
      <c r="AM45" s="50"/>
      <c r="AN45" s="52"/>
      <c r="AO45" s="52"/>
      <c r="AP45" s="52"/>
      <c r="AQ45" s="52"/>
      <c r="AR45" s="52"/>
      <c r="AS45" s="88"/>
      <c r="AT45" s="89"/>
      <c r="AU45" s="89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20"/>
      <c r="CI45" s="3"/>
      <c r="CJ45" s="3"/>
      <c r="CK45" s="3"/>
      <c r="CL45" s="3"/>
      <c r="CM45" s="3"/>
      <c r="CN45" s="3"/>
      <c r="CO45" s="3"/>
      <c r="CP45" s="20"/>
      <c r="CQ45" s="3"/>
      <c r="CR45" s="3"/>
      <c r="CS45" s="3"/>
      <c r="CT45" s="3"/>
      <c r="CU45" s="3"/>
      <c r="CV45" s="3"/>
      <c r="CW45" s="3"/>
      <c r="CX45" s="30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56" t="s">
        <v>62</v>
      </c>
      <c r="B46" s="57" t="s">
        <v>86</v>
      </c>
      <c r="C46" s="58" t="s">
        <v>139</v>
      </c>
      <c r="D46" s="59">
        <v>1991</v>
      </c>
      <c r="E46" s="74" t="s">
        <v>112</v>
      </c>
      <c r="F46" s="61">
        <v>7</v>
      </c>
      <c r="G46" s="61">
        <v>43</v>
      </c>
      <c r="H46" s="61">
        <v>8</v>
      </c>
      <c r="I46" s="61">
        <v>42</v>
      </c>
      <c r="J46" s="61"/>
      <c r="K46" s="61"/>
      <c r="L46" s="61">
        <v>9</v>
      </c>
      <c r="M46" s="61">
        <v>41</v>
      </c>
      <c r="N46" s="61">
        <v>8</v>
      </c>
      <c r="O46" s="61">
        <v>42</v>
      </c>
      <c r="P46" s="61">
        <v>9</v>
      </c>
      <c r="Q46" s="61">
        <v>41</v>
      </c>
      <c r="R46" s="61"/>
      <c r="S46" s="61"/>
      <c r="T46" s="61"/>
      <c r="U46" s="61"/>
      <c r="V46" s="61">
        <v>11</v>
      </c>
      <c r="W46" s="61">
        <v>39</v>
      </c>
      <c r="X46" s="61"/>
      <c r="Y46" s="61"/>
      <c r="Z46" s="61"/>
      <c r="AA46" s="61"/>
      <c r="AB46" s="62">
        <f>+Q46+O46+M46+I46+G46</f>
        <v>209</v>
      </c>
      <c r="AC46" s="63" t="str">
        <f t="shared" si="17"/>
        <v>7</v>
      </c>
      <c r="AD46" s="42"/>
      <c r="AE46" s="42"/>
      <c r="AF46" s="102"/>
      <c r="AG46" s="42"/>
      <c r="AH46" s="42"/>
      <c r="AI46" s="42"/>
      <c r="AJ46" s="42"/>
      <c r="AK46" s="42"/>
      <c r="AL46" s="42"/>
      <c r="AM46" s="52"/>
      <c r="AN46" s="67"/>
      <c r="AO46" s="68"/>
      <c r="AP46" s="69"/>
      <c r="AQ46" s="69"/>
      <c r="AR46" s="97"/>
      <c r="AS46" s="89"/>
      <c r="AT46" s="89"/>
      <c r="AU46" s="89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20"/>
      <c r="CI46" s="3"/>
      <c r="CJ46" s="3"/>
      <c r="CK46" s="3"/>
      <c r="CL46" s="3"/>
      <c r="CM46" s="3"/>
      <c r="CN46" s="3"/>
      <c r="CO46" s="3"/>
      <c r="CP46" s="20"/>
      <c r="CQ46" s="3"/>
      <c r="CR46" s="3"/>
      <c r="CS46" s="28"/>
      <c r="CT46" s="3"/>
      <c r="CU46" s="3"/>
      <c r="CV46" s="3"/>
      <c r="CW46" s="3"/>
      <c r="CX46" s="30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56" t="s">
        <v>63</v>
      </c>
      <c r="B47" s="57" t="s">
        <v>458</v>
      </c>
      <c r="C47" s="58" t="s">
        <v>457</v>
      </c>
      <c r="D47" s="59">
        <v>1990</v>
      </c>
      <c r="E47" s="74" t="s">
        <v>205</v>
      </c>
      <c r="F47" s="61"/>
      <c r="G47" s="61"/>
      <c r="H47" s="61"/>
      <c r="I47" s="61"/>
      <c r="J47" s="61"/>
      <c r="K47" s="61"/>
      <c r="L47" s="61">
        <v>1</v>
      </c>
      <c r="M47" s="61">
        <v>100</v>
      </c>
      <c r="N47" s="61"/>
      <c r="O47" s="61"/>
      <c r="P47" s="61">
        <v>1</v>
      </c>
      <c r="Q47" s="61">
        <v>100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>
        <f aca="true" t="shared" si="20" ref="AB47:AB52">+W47+Q47+O47+M47+I47+G47</f>
        <v>200</v>
      </c>
      <c r="AC47" s="63" t="str">
        <f t="shared" si="17"/>
        <v>8</v>
      </c>
      <c r="AD47" s="42"/>
      <c r="AE47" s="64" t="s">
        <v>21</v>
      </c>
      <c r="AF47" s="102"/>
      <c r="AG47" s="42"/>
      <c r="AH47" s="42"/>
      <c r="AI47" s="42"/>
      <c r="AJ47" s="42"/>
      <c r="AK47" s="42"/>
      <c r="AL47" s="42"/>
      <c r="AM47" s="52"/>
      <c r="AN47" s="68"/>
      <c r="AO47" s="67"/>
      <c r="AP47" s="69"/>
      <c r="AQ47" s="69"/>
      <c r="AR47" s="70"/>
      <c r="AS47" s="88"/>
      <c r="AT47" s="89"/>
      <c r="AU47" s="89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20"/>
      <c r="CI47" s="3"/>
      <c r="CJ47" s="3"/>
      <c r="CK47" s="3"/>
      <c r="CL47" s="3"/>
      <c r="CM47" s="3"/>
      <c r="CN47" s="3"/>
      <c r="CO47" s="3"/>
      <c r="CP47" s="20"/>
      <c r="CQ47" s="3"/>
      <c r="CR47" s="3"/>
      <c r="CS47" s="3"/>
      <c r="CT47" s="3"/>
      <c r="CU47" s="3"/>
      <c r="CV47" s="3"/>
      <c r="CW47" s="3"/>
      <c r="CX47" s="30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56" t="s">
        <v>64</v>
      </c>
      <c r="B48" s="57" t="s">
        <v>381</v>
      </c>
      <c r="C48" s="58" t="s">
        <v>432</v>
      </c>
      <c r="D48" s="59">
        <v>1990</v>
      </c>
      <c r="E48" s="74" t="s">
        <v>359</v>
      </c>
      <c r="F48" s="61"/>
      <c r="G48" s="61"/>
      <c r="H48" s="61"/>
      <c r="I48" s="61"/>
      <c r="J48" s="61"/>
      <c r="K48" s="61"/>
      <c r="L48" s="61">
        <v>7</v>
      </c>
      <c r="M48" s="61">
        <v>43</v>
      </c>
      <c r="N48" s="61">
        <v>4</v>
      </c>
      <c r="O48" s="61">
        <v>55</v>
      </c>
      <c r="P48" s="61">
        <v>5</v>
      </c>
      <c r="Q48" s="61">
        <v>50</v>
      </c>
      <c r="R48" s="61"/>
      <c r="S48" s="61"/>
      <c r="T48" s="61"/>
      <c r="U48" s="61"/>
      <c r="V48" s="61">
        <v>8</v>
      </c>
      <c r="W48" s="61">
        <v>42</v>
      </c>
      <c r="X48" s="61"/>
      <c r="Y48" s="61"/>
      <c r="Z48" s="61"/>
      <c r="AA48" s="61"/>
      <c r="AB48" s="62">
        <f t="shared" si="20"/>
        <v>190</v>
      </c>
      <c r="AC48" s="63" t="str">
        <f t="shared" si="17"/>
        <v>9</v>
      </c>
      <c r="AD48" s="42"/>
      <c r="AE48" s="64" t="s">
        <v>22</v>
      </c>
      <c r="AF48" s="102"/>
      <c r="AG48" s="42"/>
      <c r="AH48" s="42"/>
      <c r="AI48" s="42"/>
      <c r="AJ48" s="42"/>
      <c r="AK48" s="42"/>
      <c r="AL48" s="42"/>
      <c r="AM48" s="52"/>
      <c r="AN48" s="92"/>
      <c r="AO48" s="68"/>
      <c r="AP48" s="69"/>
      <c r="AQ48" s="69"/>
      <c r="AR48" s="93"/>
      <c r="AS48" s="88"/>
      <c r="AT48" s="89"/>
      <c r="AU48" s="89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20"/>
      <c r="CI48" s="3"/>
      <c r="CJ48" s="3"/>
      <c r="CK48" s="3"/>
      <c r="CL48" s="3"/>
      <c r="CM48" s="3"/>
      <c r="CN48" s="3"/>
      <c r="CO48" s="3"/>
      <c r="CP48" s="20"/>
      <c r="CQ48" s="3"/>
      <c r="CR48" s="3"/>
      <c r="CS48" s="3"/>
      <c r="CT48" s="3"/>
      <c r="CU48" s="3"/>
      <c r="CV48" s="3"/>
      <c r="CW48" s="3"/>
      <c r="CX48" s="30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56" t="s">
        <v>65</v>
      </c>
      <c r="B49" s="57" t="s">
        <v>17</v>
      </c>
      <c r="C49" s="58" t="s">
        <v>143</v>
      </c>
      <c r="D49" s="59">
        <v>1991</v>
      </c>
      <c r="E49" s="74" t="s">
        <v>112</v>
      </c>
      <c r="F49" s="61">
        <v>12</v>
      </c>
      <c r="G49" s="61">
        <v>38</v>
      </c>
      <c r="H49" s="61">
        <v>13</v>
      </c>
      <c r="I49" s="61">
        <v>37</v>
      </c>
      <c r="J49" s="61"/>
      <c r="K49" s="61"/>
      <c r="L49" s="61"/>
      <c r="M49" s="61"/>
      <c r="N49" s="61">
        <v>15</v>
      </c>
      <c r="O49" s="61">
        <v>35</v>
      </c>
      <c r="P49" s="61">
        <v>13</v>
      </c>
      <c r="Q49" s="61">
        <v>37</v>
      </c>
      <c r="R49" s="61"/>
      <c r="S49" s="61"/>
      <c r="T49" s="61"/>
      <c r="U49" s="61"/>
      <c r="V49" s="61">
        <v>10</v>
      </c>
      <c r="W49" s="61">
        <v>40</v>
      </c>
      <c r="X49" s="61"/>
      <c r="Y49" s="61"/>
      <c r="Z49" s="61"/>
      <c r="AA49" s="61"/>
      <c r="AB49" s="62">
        <f t="shared" si="20"/>
        <v>187</v>
      </c>
      <c r="AC49" s="63" t="str">
        <f t="shared" si="17"/>
        <v>10</v>
      </c>
      <c r="AD49" s="42"/>
      <c r="AE49" s="64"/>
      <c r="AF49" s="102"/>
      <c r="AG49" s="42"/>
      <c r="AH49" s="42"/>
      <c r="AI49" s="42"/>
      <c r="AJ49" s="42"/>
      <c r="AK49" s="42"/>
      <c r="AL49" s="42"/>
      <c r="AM49" s="52"/>
      <c r="AN49" s="68"/>
      <c r="AO49" s="67"/>
      <c r="AP49" s="69"/>
      <c r="AQ49" s="69"/>
      <c r="AR49" s="70"/>
      <c r="AS49" s="88"/>
      <c r="AT49" s="89"/>
      <c r="AU49" s="89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0"/>
      <c r="CI49" s="3"/>
      <c r="CJ49" s="3"/>
      <c r="CK49" s="3"/>
      <c r="CL49" s="3"/>
      <c r="CM49" s="3"/>
      <c r="CN49" s="3"/>
      <c r="CO49" s="3"/>
      <c r="CP49" s="30"/>
      <c r="CQ49" s="3"/>
      <c r="CR49" s="3"/>
      <c r="CS49" s="3"/>
      <c r="CT49" s="3"/>
      <c r="CU49" s="3"/>
      <c r="CV49" s="3"/>
      <c r="CW49" s="3"/>
      <c r="CX49" s="30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56" t="s">
        <v>66</v>
      </c>
      <c r="B50" s="57" t="s">
        <v>53</v>
      </c>
      <c r="C50" s="58" t="s">
        <v>173</v>
      </c>
      <c r="D50" s="59">
        <v>1990</v>
      </c>
      <c r="E50" s="60" t="s">
        <v>73</v>
      </c>
      <c r="F50" s="61">
        <v>17</v>
      </c>
      <c r="G50" s="61">
        <v>33</v>
      </c>
      <c r="H50" s="61">
        <v>16</v>
      </c>
      <c r="I50" s="61">
        <v>34</v>
      </c>
      <c r="J50" s="61"/>
      <c r="K50" s="61"/>
      <c r="L50" s="61">
        <v>23</v>
      </c>
      <c r="M50" s="61">
        <v>28</v>
      </c>
      <c r="N50" s="61"/>
      <c r="O50" s="61"/>
      <c r="P50" s="61">
        <v>7</v>
      </c>
      <c r="Q50" s="61">
        <v>43</v>
      </c>
      <c r="R50" s="61"/>
      <c r="S50" s="61"/>
      <c r="T50" s="61"/>
      <c r="U50" s="61"/>
      <c r="V50" s="61">
        <v>9</v>
      </c>
      <c r="W50" s="61">
        <v>41</v>
      </c>
      <c r="X50" s="61"/>
      <c r="Y50" s="61"/>
      <c r="Z50" s="61"/>
      <c r="AA50" s="61"/>
      <c r="AB50" s="62">
        <f t="shared" si="20"/>
        <v>179</v>
      </c>
      <c r="AC50" s="63" t="str">
        <f t="shared" si="17"/>
        <v>11</v>
      </c>
      <c r="AD50" s="42"/>
      <c r="AE50" s="64"/>
      <c r="AF50" s="102"/>
      <c r="AG50" s="42"/>
      <c r="AH50" s="42"/>
      <c r="AI50" s="42"/>
      <c r="AJ50" s="42"/>
      <c r="AK50" s="42"/>
      <c r="AL50" s="42"/>
      <c r="AM50" s="52"/>
      <c r="AN50" s="68"/>
      <c r="AO50" s="67"/>
      <c r="AP50" s="69"/>
      <c r="AQ50" s="69"/>
      <c r="AR50" s="70"/>
      <c r="AS50" s="88"/>
      <c r="AT50" s="89"/>
      <c r="AU50" s="89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0"/>
      <c r="CI50" s="3"/>
      <c r="CJ50" s="3"/>
      <c r="CK50" s="3"/>
      <c r="CL50" s="3"/>
      <c r="CM50" s="3"/>
      <c r="CN50" s="3"/>
      <c r="CO50" s="3"/>
      <c r="CP50" s="30"/>
      <c r="CQ50" s="3"/>
      <c r="CR50" s="3"/>
      <c r="CS50" s="3"/>
      <c r="CT50" s="3"/>
      <c r="CU50" s="3"/>
      <c r="CV50" s="3"/>
      <c r="CW50" s="3"/>
      <c r="CX50" s="30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56" t="s">
        <v>67</v>
      </c>
      <c r="B51" s="57" t="s">
        <v>103</v>
      </c>
      <c r="C51" s="58" t="s">
        <v>145</v>
      </c>
      <c r="D51" s="59">
        <v>1991</v>
      </c>
      <c r="E51" s="74" t="s">
        <v>13</v>
      </c>
      <c r="F51" s="61">
        <v>16</v>
      </c>
      <c r="G51" s="61">
        <v>34</v>
      </c>
      <c r="H51" s="61">
        <v>12</v>
      </c>
      <c r="I51" s="61">
        <v>38</v>
      </c>
      <c r="J51" s="61"/>
      <c r="K51" s="61"/>
      <c r="L51" s="61">
        <v>19</v>
      </c>
      <c r="M51" s="61">
        <v>32</v>
      </c>
      <c r="N51" s="61">
        <v>13</v>
      </c>
      <c r="O51" s="61">
        <v>37</v>
      </c>
      <c r="P51" s="61"/>
      <c r="Q51" s="61"/>
      <c r="R51" s="61"/>
      <c r="S51" s="61"/>
      <c r="T51" s="61"/>
      <c r="U51" s="61"/>
      <c r="V51" s="61">
        <v>12</v>
      </c>
      <c r="W51" s="61">
        <v>38</v>
      </c>
      <c r="X51" s="61"/>
      <c r="Y51" s="61"/>
      <c r="Z51" s="61"/>
      <c r="AA51" s="61"/>
      <c r="AB51" s="62">
        <f t="shared" si="20"/>
        <v>179</v>
      </c>
      <c r="AC51" s="63" t="str">
        <f t="shared" si="17"/>
        <v>12</v>
      </c>
      <c r="AD51" s="42"/>
      <c r="AE51" s="64"/>
      <c r="AF51" s="102"/>
      <c r="AG51" s="42"/>
      <c r="AH51" s="42"/>
      <c r="AI51" s="42"/>
      <c r="AJ51" s="42"/>
      <c r="AK51" s="42"/>
      <c r="AL51" s="42"/>
      <c r="AM51" s="52"/>
      <c r="AN51" s="68"/>
      <c r="AO51" s="67"/>
      <c r="AP51" s="69"/>
      <c r="AQ51" s="69"/>
      <c r="AR51" s="70"/>
      <c r="AS51" s="88"/>
      <c r="AT51" s="89"/>
      <c r="AU51" s="89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0"/>
      <c r="CI51" s="3"/>
      <c r="CJ51" s="3"/>
      <c r="CK51" s="3"/>
      <c r="CL51" s="3"/>
      <c r="CM51" s="3"/>
      <c r="CN51" s="3"/>
      <c r="CO51" s="3"/>
      <c r="CP51" s="30"/>
      <c r="CQ51" s="3"/>
      <c r="CR51" s="3"/>
      <c r="CS51" s="3"/>
      <c r="CT51" s="3"/>
      <c r="CU51" s="3"/>
      <c r="CV51" s="3"/>
      <c r="CW51" s="3"/>
      <c r="CX51" s="30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56" t="s">
        <v>79</v>
      </c>
      <c r="B52" s="57" t="s">
        <v>50</v>
      </c>
      <c r="C52" s="58" t="s">
        <v>135</v>
      </c>
      <c r="D52" s="59">
        <v>1990</v>
      </c>
      <c r="E52" s="74" t="s">
        <v>14</v>
      </c>
      <c r="F52" s="61">
        <v>14</v>
      </c>
      <c r="G52" s="61">
        <v>36</v>
      </c>
      <c r="H52" s="61">
        <v>21</v>
      </c>
      <c r="I52" s="61">
        <v>29</v>
      </c>
      <c r="J52" s="61"/>
      <c r="K52" s="61"/>
      <c r="L52" s="61">
        <v>20</v>
      </c>
      <c r="M52" s="61">
        <v>31</v>
      </c>
      <c r="N52" s="61">
        <v>10</v>
      </c>
      <c r="O52" s="61">
        <v>40</v>
      </c>
      <c r="P52" s="61"/>
      <c r="Q52" s="61"/>
      <c r="R52" s="61"/>
      <c r="S52" s="61"/>
      <c r="T52" s="61"/>
      <c r="U52" s="61"/>
      <c r="V52" s="61">
        <v>14</v>
      </c>
      <c r="W52" s="61">
        <v>36</v>
      </c>
      <c r="X52" s="61"/>
      <c r="Y52" s="61"/>
      <c r="Z52" s="61"/>
      <c r="AA52" s="61"/>
      <c r="AB52" s="62">
        <f t="shared" si="20"/>
        <v>172</v>
      </c>
      <c r="AC52" s="63" t="str">
        <f t="shared" si="17"/>
        <v>13</v>
      </c>
      <c r="AD52" s="42"/>
      <c r="AE52" s="64"/>
      <c r="AF52" s="102"/>
      <c r="AG52" s="42"/>
      <c r="AH52" s="42"/>
      <c r="AI52" s="42"/>
      <c r="AJ52" s="42"/>
      <c r="AK52" s="42"/>
      <c r="AL52" s="42"/>
      <c r="AM52" s="52"/>
      <c r="AN52" s="68"/>
      <c r="AO52" s="67"/>
      <c r="AP52" s="69"/>
      <c r="AQ52" s="69"/>
      <c r="AR52" s="70"/>
      <c r="AS52" s="88"/>
      <c r="AT52" s="89"/>
      <c r="AU52" s="89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0"/>
      <c r="CI52" s="3"/>
      <c r="CJ52" s="3"/>
      <c r="CK52" s="3"/>
      <c r="CL52" s="3"/>
      <c r="CM52" s="3"/>
      <c r="CN52" s="3"/>
      <c r="CO52" s="3"/>
      <c r="CP52" s="30"/>
      <c r="CQ52" s="3"/>
      <c r="CR52" s="3"/>
      <c r="CS52" s="3"/>
      <c r="CT52" s="3"/>
      <c r="CU52" s="3"/>
      <c r="CV52" s="3"/>
      <c r="CW52" s="3"/>
      <c r="CX52" s="30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56" t="s">
        <v>80</v>
      </c>
      <c r="B53" s="57" t="s">
        <v>35</v>
      </c>
      <c r="C53" s="58" t="s">
        <v>121</v>
      </c>
      <c r="D53" s="59">
        <v>1990</v>
      </c>
      <c r="E53" s="74" t="s">
        <v>14</v>
      </c>
      <c r="F53" s="61">
        <v>18</v>
      </c>
      <c r="G53" s="61">
        <v>32</v>
      </c>
      <c r="H53" s="61">
        <v>18</v>
      </c>
      <c r="I53" s="61">
        <v>32</v>
      </c>
      <c r="J53" s="61"/>
      <c r="K53" s="61"/>
      <c r="L53" s="61">
        <v>18</v>
      </c>
      <c r="M53" s="61">
        <v>33</v>
      </c>
      <c r="N53" s="61">
        <v>16</v>
      </c>
      <c r="O53" s="61">
        <v>34</v>
      </c>
      <c r="P53" s="61">
        <v>11</v>
      </c>
      <c r="Q53" s="61">
        <v>39</v>
      </c>
      <c r="R53" s="61"/>
      <c r="S53" s="61"/>
      <c r="T53" s="61"/>
      <c r="U53" s="61"/>
      <c r="V53" s="61">
        <v>16</v>
      </c>
      <c r="W53" s="61">
        <v>34</v>
      </c>
      <c r="X53" s="61"/>
      <c r="Y53" s="61"/>
      <c r="Z53" s="61"/>
      <c r="AA53" s="61"/>
      <c r="AB53" s="62">
        <f>+W53+Q53+O53+I53+G53</f>
        <v>171</v>
      </c>
      <c r="AC53" s="63" t="str">
        <f t="shared" si="17"/>
        <v>14</v>
      </c>
      <c r="AD53" s="42"/>
      <c r="AE53" s="64"/>
      <c r="AF53" s="102"/>
      <c r="AG53" s="42"/>
      <c r="AH53" s="42"/>
      <c r="AI53" s="42"/>
      <c r="AJ53" s="42"/>
      <c r="AK53" s="42"/>
      <c r="AL53" s="42"/>
      <c r="AM53" s="52"/>
      <c r="AN53" s="68"/>
      <c r="AO53" s="67"/>
      <c r="AP53" s="69"/>
      <c r="AQ53" s="69"/>
      <c r="AR53" s="70"/>
      <c r="AS53" s="88"/>
      <c r="AT53" s="89"/>
      <c r="AU53" s="89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0"/>
      <c r="CI53" s="3"/>
      <c r="CJ53" s="3"/>
      <c r="CK53" s="3"/>
      <c r="CL53" s="3"/>
      <c r="CM53" s="3"/>
      <c r="CN53" s="3"/>
      <c r="CO53" s="3"/>
      <c r="CP53" s="30"/>
      <c r="CQ53" s="3"/>
      <c r="CR53" s="3"/>
      <c r="CS53" s="3"/>
      <c r="CT53" s="3"/>
      <c r="CU53" s="3"/>
      <c r="CV53" s="3"/>
      <c r="CW53" s="3"/>
      <c r="CX53" s="30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56" t="s">
        <v>81</v>
      </c>
      <c r="B54" s="57" t="s">
        <v>220</v>
      </c>
      <c r="C54" s="58" t="s">
        <v>215</v>
      </c>
      <c r="D54" s="59">
        <v>1990</v>
      </c>
      <c r="E54" s="74" t="s">
        <v>14</v>
      </c>
      <c r="F54" s="61"/>
      <c r="G54" s="61"/>
      <c r="H54" s="61">
        <v>20</v>
      </c>
      <c r="I54" s="61">
        <v>30</v>
      </c>
      <c r="J54" s="61"/>
      <c r="K54" s="61"/>
      <c r="L54" s="61">
        <v>16</v>
      </c>
      <c r="M54" s="61">
        <v>35</v>
      </c>
      <c r="N54" s="61">
        <v>17</v>
      </c>
      <c r="O54" s="61">
        <v>33</v>
      </c>
      <c r="P54" s="61">
        <v>15</v>
      </c>
      <c r="Q54" s="61">
        <v>35</v>
      </c>
      <c r="R54" s="61"/>
      <c r="S54" s="61"/>
      <c r="T54" s="61"/>
      <c r="U54" s="61"/>
      <c r="V54" s="61">
        <v>15</v>
      </c>
      <c r="W54" s="61">
        <v>35</v>
      </c>
      <c r="X54" s="61"/>
      <c r="Y54" s="61"/>
      <c r="Z54" s="61"/>
      <c r="AA54" s="61"/>
      <c r="AB54" s="62">
        <f aca="true" t="shared" si="21" ref="AB54:AB96">+W54+Q54+O54+M54+I54+G54</f>
        <v>168</v>
      </c>
      <c r="AC54" s="63" t="str">
        <f t="shared" si="17"/>
        <v>15</v>
      </c>
      <c r="AD54" s="42"/>
      <c r="AE54" s="64"/>
      <c r="AF54" s="102"/>
      <c r="AG54" s="42"/>
      <c r="AH54" s="42"/>
      <c r="AI54" s="42"/>
      <c r="AJ54" s="42"/>
      <c r="AK54" s="42"/>
      <c r="AL54" s="42"/>
      <c r="AM54" s="52"/>
      <c r="AN54" s="68"/>
      <c r="AO54" s="67"/>
      <c r="AP54" s="69"/>
      <c r="AQ54" s="69"/>
      <c r="AR54" s="70"/>
      <c r="AS54" s="88"/>
      <c r="AT54" s="89"/>
      <c r="AU54" s="89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0"/>
      <c r="CI54" s="3"/>
      <c r="CJ54" s="3"/>
      <c r="CK54" s="3"/>
      <c r="CL54" s="3"/>
      <c r="CM54" s="3"/>
      <c r="CN54" s="3"/>
      <c r="CO54" s="3"/>
      <c r="CP54" s="30"/>
      <c r="CQ54" s="3"/>
      <c r="CR54" s="3"/>
      <c r="CS54" s="3"/>
      <c r="CT54" s="3"/>
      <c r="CU54" s="3"/>
      <c r="CV54" s="3"/>
      <c r="CW54" s="3"/>
      <c r="CX54" s="30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>
      <c r="A55" s="56" t="s">
        <v>82</v>
      </c>
      <c r="B55" s="57" t="s">
        <v>183</v>
      </c>
      <c r="C55" s="58" t="s">
        <v>184</v>
      </c>
      <c r="D55" s="59">
        <v>1990</v>
      </c>
      <c r="E55" s="60" t="s">
        <v>73</v>
      </c>
      <c r="F55" s="61">
        <v>15</v>
      </c>
      <c r="G55" s="61">
        <v>35</v>
      </c>
      <c r="H55" s="61">
        <v>22</v>
      </c>
      <c r="I55" s="61">
        <v>28</v>
      </c>
      <c r="J55" s="61"/>
      <c r="K55" s="61"/>
      <c r="L55" s="61">
        <v>29</v>
      </c>
      <c r="M55" s="61">
        <v>22</v>
      </c>
      <c r="N55" s="61"/>
      <c r="O55" s="61"/>
      <c r="P55" s="61">
        <v>14</v>
      </c>
      <c r="Q55" s="61">
        <v>36</v>
      </c>
      <c r="R55" s="61"/>
      <c r="S55" s="61"/>
      <c r="T55" s="61"/>
      <c r="U55" s="61"/>
      <c r="V55" s="61">
        <v>13</v>
      </c>
      <c r="W55" s="61">
        <v>37</v>
      </c>
      <c r="X55" s="61"/>
      <c r="Y55" s="61"/>
      <c r="Z55" s="61"/>
      <c r="AA55" s="61"/>
      <c r="AB55" s="62">
        <f t="shared" si="21"/>
        <v>158</v>
      </c>
      <c r="AC55" s="63" t="str">
        <f t="shared" si="17"/>
        <v>16</v>
      </c>
      <c r="AD55" s="42"/>
      <c r="AE55" s="64"/>
      <c r="AF55" s="102"/>
      <c r="AG55" s="42"/>
      <c r="AH55" s="42"/>
      <c r="AI55" s="42"/>
      <c r="AJ55" s="42"/>
      <c r="AK55" s="42"/>
      <c r="AL55" s="42"/>
      <c r="AM55" s="52"/>
      <c r="AN55" s="68"/>
      <c r="AO55" s="67"/>
      <c r="AP55" s="69"/>
      <c r="AQ55" s="69"/>
      <c r="AR55" s="70"/>
      <c r="AS55" s="88"/>
      <c r="AT55" s="89"/>
      <c r="AU55" s="89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0"/>
      <c r="CI55" s="3"/>
      <c r="CJ55" s="3"/>
      <c r="CK55" s="3"/>
      <c r="CL55" s="3"/>
      <c r="CM55" s="3"/>
      <c r="CN55" s="3"/>
      <c r="CO55" s="3"/>
      <c r="CP55" s="30"/>
      <c r="CQ55" s="3"/>
      <c r="CR55" s="3"/>
      <c r="CS55" s="3"/>
      <c r="CT55" s="3"/>
      <c r="CU55" s="3"/>
      <c r="CV55" s="3"/>
      <c r="CW55" s="3"/>
      <c r="CX55" s="30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>
      <c r="A56" s="56" t="s">
        <v>56</v>
      </c>
      <c r="B56" s="118" t="s">
        <v>37</v>
      </c>
      <c r="C56" s="122" t="s">
        <v>174</v>
      </c>
      <c r="D56" s="133">
        <v>1991</v>
      </c>
      <c r="E56" s="119" t="s">
        <v>34</v>
      </c>
      <c r="F56" s="61">
        <v>20</v>
      </c>
      <c r="G56" s="61">
        <v>30</v>
      </c>
      <c r="H56" s="61">
        <v>26</v>
      </c>
      <c r="I56" s="61">
        <v>24</v>
      </c>
      <c r="J56" s="61"/>
      <c r="K56" s="61"/>
      <c r="L56" s="61">
        <v>27</v>
      </c>
      <c r="M56" s="61">
        <v>24</v>
      </c>
      <c r="N56" s="61"/>
      <c r="O56" s="61"/>
      <c r="P56" s="61">
        <v>12</v>
      </c>
      <c r="Q56" s="61">
        <v>38</v>
      </c>
      <c r="R56" s="61"/>
      <c r="S56" s="61"/>
      <c r="T56" s="61"/>
      <c r="U56" s="61"/>
      <c r="V56" s="61">
        <v>20</v>
      </c>
      <c r="W56" s="61">
        <v>30</v>
      </c>
      <c r="X56" s="61"/>
      <c r="Y56" s="61"/>
      <c r="Z56" s="61"/>
      <c r="AA56" s="61"/>
      <c r="AB56" s="62">
        <f t="shared" si="21"/>
        <v>146</v>
      </c>
      <c r="AC56" s="63" t="str">
        <f t="shared" si="17"/>
        <v>17</v>
      </c>
      <c r="AD56" s="42"/>
      <c r="AE56" s="64"/>
      <c r="AF56" s="102"/>
      <c r="AG56" s="42"/>
      <c r="AH56" s="42"/>
      <c r="AI56" s="42"/>
      <c r="AJ56" s="42"/>
      <c r="AK56" s="42"/>
      <c r="AL56" s="42"/>
      <c r="AM56" s="52"/>
      <c r="AN56" s="68"/>
      <c r="AO56" s="67"/>
      <c r="AP56" s="69"/>
      <c r="AQ56" s="69"/>
      <c r="AR56" s="70"/>
      <c r="AS56" s="88"/>
      <c r="AT56" s="89"/>
      <c r="AU56" s="89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0"/>
      <c r="CI56" s="3"/>
      <c r="CJ56" s="3"/>
      <c r="CK56" s="3"/>
      <c r="CL56" s="3"/>
      <c r="CM56" s="3"/>
      <c r="CN56" s="3"/>
      <c r="CO56" s="3"/>
      <c r="CP56" s="30"/>
      <c r="CQ56" s="3"/>
      <c r="CR56" s="3"/>
      <c r="CS56" s="3"/>
      <c r="CT56" s="3"/>
      <c r="CU56" s="3"/>
      <c r="CV56" s="3"/>
      <c r="CW56" s="3"/>
      <c r="CX56" s="30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>
      <c r="A57" s="56" t="s">
        <v>57</v>
      </c>
      <c r="B57" s="57" t="s">
        <v>15</v>
      </c>
      <c r="C57" s="58" t="s">
        <v>128</v>
      </c>
      <c r="D57" s="59">
        <v>1991</v>
      </c>
      <c r="E57" s="74" t="s">
        <v>108</v>
      </c>
      <c r="F57" s="61">
        <v>3</v>
      </c>
      <c r="G57" s="61">
        <v>65</v>
      </c>
      <c r="H57" s="61"/>
      <c r="I57" s="61"/>
      <c r="J57" s="61"/>
      <c r="K57" s="61"/>
      <c r="L57" s="61"/>
      <c r="M57" s="61"/>
      <c r="N57" s="61">
        <v>2</v>
      </c>
      <c r="O57" s="61">
        <v>80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>
        <f t="shared" si="21"/>
        <v>145</v>
      </c>
      <c r="AC57" s="63" t="str">
        <f t="shared" si="17"/>
        <v>18</v>
      </c>
      <c r="AD57" s="42"/>
      <c r="AE57" s="64"/>
      <c r="AF57" s="102"/>
      <c r="AG57" s="42"/>
      <c r="AH57" s="42"/>
      <c r="AI57" s="42"/>
      <c r="AJ57" s="42"/>
      <c r="AK57" s="42"/>
      <c r="AL57" s="42"/>
      <c r="AM57" s="52"/>
      <c r="AN57" s="68"/>
      <c r="AO57" s="67"/>
      <c r="AP57" s="69"/>
      <c r="AQ57" s="69"/>
      <c r="AR57" s="70"/>
      <c r="AS57" s="88"/>
      <c r="AT57" s="89"/>
      <c r="AU57" s="89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0"/>
      <c r="CI57" s="3"/>
      <c r="CJ57" s="3"/>
      <c r="CK57" s="3"/>
      <c r="CL57" s="3"/>
      <c r="CM57" s="3"/>
      <c r="CN57" s="3"/>
      <c r="CO57" s="3"/>
      <c r="CP57" s="30"/>
      <c r="CQ57" s="3"/>
      <c r="CR57" s="3"/>
      <c r="CS57" s="3"/>
      <c r="CT57" s="3"/>
      <c r="CU57" s="3"/>
      <c r="CV57" s="3"/>
      <c r="CW57" s="3"/>
      <c r="CX57" s="30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5" customHeight="1">
      <c r="A58" s="56" t="s">
        <v>58</v>
      </c>
      <c r="B58" s="57" t="s">
        <v>459</v>
      </c>
      <c r="C58" s="58" t="s">
        <v>460</v>
      </c>
      <c r="D58" s="59">
        <v>1990</v>
      </c>
      <c r="E58" s="74" t="s">
        <v>205</v>
      </c>
      <c r="F58" s="61"/>
      <c r="G58" s="61"/>
      <c r="H58" s="61"/>
      <c r="I58" s="61"/>
      <c r="J58" s="61"/>
      <c r="K58" s="61"/>
      <c r="L58" s="61">
        <v>4</v>
      </c>
      <c r="M58" s="61">
        <v>55</v>
      </c>
      <c r="N58" s="61"/>
      <c r="O58" s="61"/>
      <c r="P58" s="61">
        <v>2</v>
      </c>
      <c r="Q58" s="61">
        <v>80</v>
      </c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>
        <f t="shared" si="21"/>
        <v>135</v>
      </c>
      <c r="AC58" s="63" t="str">
        <f t="shared" si="17"/>
        <v>19</v>
      </c>
      <c r="AD58" s="42"/>
      <c r="AE58" s="64"/>
      <c r="AF58" s="102"/>
      <c r="AG58" s="42"/>
      <c r="AH58" s="42"/>
      <c r="AI58" s="42"/>
      <c r="AJ58" s="42"/>
      <c r="AK58" s="42"/>
      <c r="AL58" s="42"/>
      <c r="AM58" s="52"/>
      <c r="AN58" s="68"/>
      <c r="AO58" s="67"/>
      <c r="AP58" s="69"/>
      <c r="AQ58" s="69"/>
      <c r="AR58" s="70"/>
      <c r="AS58" s="88"/>
      <c r="AT58" s="89"/>
      <c r="AU58" s="89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0"/>
      <c r="CI58" s="3"/>
      <c r="CJ58" s="3"/>
      <c r="CK58" s="3"/>
      <c r="CL58" s="3"/>
      <c r="CM58" s="3"/>
      <c r="CN58" s="3"/>
      <c r="CO58" s="3"/>
      <c r="CP58" s="30"/>
      <c r="CQ58" s="3"/>
      <c r="CR58" s="3"/>
      <c r="CS58" s="3"/>
      <c r="CT58" s="3"/>
      <c r="CU58" s="3"/>
      <c r="CV58" s="3"/>
      <c r="CW58" s="3"/>
      <c r="CX58" s="30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15" customHeight="1">
      <c r="A59" s="56" t="s">
        <v>59</v>
      </c>
      <c r="B59" s="57" t="s">
        <v>26</v>
      </c>
      <c r="C59" s="58" t="s">
        <v>129</v>
      </c>
      <c r="D59" s="59">
        <v>1990</v>
      </c>
      <c r="E59" s="74" t="s">
        <v>125</v>
      </c>
      <c r="F59" s="61">
        <v>6</v>
      </c>
      <c r="G59" s="61">
        <v>45</v>
      </c>
      <c r="H59" s="61">
        <v>6</v>
      </c>
      <c r="I59" s="61">
        <v>45</v>
      </c>
      <c r="J59" s="61"/>
      <c r="K59" s="61"/>
      <c r="L59" s="61">
        <v>8</v>
      </c>
      <c r="M59" s="61">
        <v>42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>
        <f t="shared" si="21"/>
        <v>132</v>
      </c>
      <c r="AC59" s="63" t="str">
        <f t="shared" si="17"/>
        <v>20</v>
      </c>
      <c r="AD59" s="42"/>
      <c r="AE59" s="64"/>
      <c r="AF59" s="102"/>
      <c r="AG59" s="42"/>
      <c r="AH59" s="42"/>
      <c r="AI59" s="42"/>
      <c r="AJ59" s="42"/>
      <c r="AK59" s="42"/>
      <c r="AL59" s="42"/>
      <c r="AM59" s="52"/>
      <c r="AN59" s="68"/>
      <c r="AO59" s="67"/>
      <c r="AP59" s="69"/>
      <c r="AQ59" s="69"/>
      <c r="AR59" s="70"/>
      <c r="AS59" s="88"/>
      <c r="AT59" s="89"/>
      <c r="AU59" s="89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0"/>
      <c r="CI59" s="3"/>
      <c r="CJ59" s="3"/>
      <c r="CK59" s="3"/>
      <c r="CL59" s="3"/>
      <c r="CM59" s="3"/>
      <c r="CN59" s="3"/>
      <c r="CO59" s="3"/>
      <c r="CP59" s="30"/>
      <c r="CQ59" s="3"/>
      <c r="CR59" s="3"/>
      <c r="CS59" s="3"/>
      <c r="CT59" s="3"/>
      <c r="CU59" s="3"/>
      <c r="CV59" s="3"/>
      <c r="CW59" s="3"/>
      <c r="CX59" s="30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ht="15" customHeight="1">
      <c r="A60" s="56" t="s">
        <v>60</v>
      </c>
      <c r="B60" s="57" t="s">
        <v>160</v>
      </c>
      <c r="C60" s="58" t="s">
        <v>147</v>
      </c>
      <c r="D60" s="59">
        <v>1991</v>
      </c>
      <c r="E60" s="74" t="s">
        <v>52</v>
      </c>
      <c r="F60" s="61">
        <v>13</v>
      </c>
      <c r="G60" s="61">
        <v>37</v>
      </c>
      <c r="H60" s="61">
        <v>24</v>
      </c>
      <c r="I60" s="61">
        <v>26</v>
      </c>
      <c r="J60" s="61"/>
      <c r="K60" s="61"/>
      <c r="L60" s="61">
        <v>30</v>
      </c>
      <c r="M60" s="61">
        <v>21</v>
      </c>
      <c r="N60" s="61"/>
      <c r="O60" s="61"/>
      <c r="P60" s="61"/>
      <c r="Q60" s="61"/>
      <c r="R60" s="61"/>
      <c r="S60" s="61"/>
      <c r="T60" s="61"/>
      <c r="U60" s="61"/>
      <c r="V60" s="61">
        <v>17</v>
      </c>
      <c r="W60" s="61">
        <v>33</v>
      </c>
      <c r="X60" s="61"/>
      <c r="Y60" s="61"/>
      <c r="Z60" s="61"/>
      <c r="AA60" s="61"/>
      <c r="AB60" s="62">
        <f t="shared" si="21"/>
        <v>117</v>
      </c>
      <c r="AC60" s="63" t="str">
        <f t="shared" si="17"/>
        <v>21</v>
      </c>
      <c r="AD60" s="42"/>
      <c r="AE60" s="64"/>
      <c r="AF60" s="102"/>
      <c r="AG60" s="42"/>
      <c r="AH60" s="42"/>
      <c r="AI60" s="42"/>
      <c r="AJ60" s="42"/>
      <c r="AK60" s="42"/>
      <c r="AL60" s="42"/>
      <c r="AM60" s="52"/>
      <c r="AN60" s="68"/>
      <c r="AO60" s="67"/>
      <c r="AP60" s="69"/>
      <c r="AQ60" s="69"/>
      <c r="AR60" s="70"/>
      <c r="AS60" s="88"/>
      <c r="AT60" s="89"/>
      <c r="AU60" s="89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0"/>
      <c r="CI60" s="3"/>
      <c r="CJ60" s="3"/>
      <c r="CK60" s="3"/>
      <c r="CL60" s="3"/>
      <c r="CM60" s="3"/>
      <c r="CN60" s="3"/>
      <c r="CO60" s="3"/>
      <c r="CP60" s="30"/>
      <c r="CQ60" s="3"/>
      <c r="CR60" s="3"/>
      <c r="CS60" s="3"/>
      <c r="CT60" s="3"/>
      <c r="CU60" s="3"/>
      <c r="CV60" s="3"/>
      <c r="CW60" s="3"/>
      <c r="CX60" s="30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ht="15" customHeight="1">
      <c r="A61" s="56" t="s">
        <v>224</v>
      </c>
      <c r="B61" s="57" t="s">
        <v>39</v>
      </c>
      <c r="C61" s="58" t="s">
        <v>141</v>
      </c>
      <c r="D61" s="59">
        <v>1991</v>
      </c>
      <c r="E61" s="74" t="s">
        <v>125</v>
      </c>
      <c r="F61" s="61">
        <v>9</v>
      </c>
      <c r="G61" s="61">
        <v>41</v>
      </c>
      <c r="H61" s="61">
        <v>23</v>
      </c>
      <c r="I61" s="61">
        <v>27</v>
      </c>
      <c r="J61" s="61"/>
      <c r="K61" s="61"/>
      <c r="L61" s="61">
        <v>22</v>
      </c>
      <c r="M61" s="61">
        <v>29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>
        <f t="shared" si="21"/>
        <v>97</v>
      </c>
      <c r="AC61" s="63" t="str">
        <f t="shared" si="17"/>
        <v>22</v>
      </c>
      <c r="AD61" s="42"/>
      <c r="AL61" s="42"/>
      <c r="AM61" s="52"/>
      <c r="AN61" s="68"/>
      <c r="AO61" s="67"/>
      <c r="AP61" s="69"/>
      <c r="AQ61" s="69"/>
      <c r="AR61" s="70"/>
      <c r="AS61" s="88"/>
      <c r="AT61" s="89"/>
      <c r="AU61" s="89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0"/>
      <c r="CI61" s="3"/>
      <c r="CJ61" s="3"/>
      <c r="CK61" s="3"/>
      <c r="CL61" s="3"/>
      <c r="CM61" s="3"/>
      <c r="CN61" s="3"/>
      <c r="CO61" s="3"/>
      <c r="CP61" s="30"/>
      <c r="CQ61" s="3"/>
      <c r="CR61" s="3"/>
      <c r="CS61" s="3"/>
      <c r="CT61" s="3"/>
      <c r="CU61" s="3"/>
      <c r="CV61" s="3"/>
      <c r="CW61" s="3"/>
      <c r="CX61" s="30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ht="15" customHeight="1">
      <c r="A62" s="56" t="s">
        <v>225</v>
      </c>
      <c r="B62" s="57" t="s">
        <v>41</v>
      </c>
      <c r="C62" s="58" t="s">
        <v>214</v>
      </c>
      <c r="D62" s="59">
        <v>1990</v>
      </c>
      <c r="E62" s="74" t="s">
        <v>210</v>
      </c>
      <c r="F62" s="61"/>
      <c r="G62" s="61"/>
      <c r="H62" s="61">
        <v>17</v>
      </c>
      <c r="I62" s="61">
        <v>33</v>
      </c>
      <c r="J62" s="61"/>
      <c r="K62" s="61"/>
      <c r="L62" s="61">
        <v>24</v>
      </c>
      <c r="M62" s="61">
        <v>27</v>
      </c>
      <c r="N62" s="61"/>
      <c r="O62" s="61"/>
      <c r="P62" s="61"/>
      <c r="Q62" s="61"/>
      <c r="R62" s="61"/>
      <c r="S62" s="61"/>
      <c r="T62" s="61"/>
      <c r="U62" s="61"/>
      <c r="V62" s="61">
        <v>19</v>
      </c>
      <c r="W62" s="61">
        <v>31</v>
      </c>
      <c r="X62" s="61"/>
      <c r="Y62" s="61"/>
      <c r="Z62" s="61"/>
      <c r="AA62" s="61"/>
      <c r="AB62" s="62">
        <f t="shared" si="21"/>
        <v>91</v>
      </c>
      <c r="AC62" s="63" t="str">
        <f t="shared" si="17"/>
        <v>23</v>
      </c>
      <c r="AD62" s="41"/>
      <c r="AE62" s="42"/>
      <c r="AF62" s="102"/>
      <c r="AG62" s="42"/>
      <c r="AH62" s="42"/>
      <c r="AI62" s="42"/>
      <c r="AJ62" s="42"/>
      <c r="AK62" s="42"/>
      <c r="AL62" s="42"/>
      <c r="AM62" s="52"/>
      <c r="AN62" s="68"/>
      <c r="AO62" s="67"/>
      <c r="AP62" s="69"/>
      <c r="AQ62" s="69"/>
      <c r="AR62" s="70"/>
      <c r="AS62" s="88"/>
      <c r="AT62" s="89"/>
      <c r="AU62" s="89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0"/>
      <c r="CI62" s="3"/>
      <c r="CJ62" s="3"/>
      <c r="CK62" s="3"/>
      <c r="CL62" s="3"/>
      <c r="CM62" s="3"/>
      <c r="CN62" s="3"/>
      <c r="CO62" s="3"/>
      <c r="CP62" s="30"/>
      <c r="CQ62" s="3"/>
      <c r="CR62" s="3"/>
      <c r="CS62" s="3"/>
      <c r="CT62" s="3"/>
      <c r="CU62" s="3"/>
      <c r="CV62" s="3"/>
      <c r="CW62" s="3"/>
      <c r="CX62" s="30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</row>
    <row r="63" spans="1:166" ht="15" customHeight="1">
      <c r="A63" s="56" t="s">
        <v>226</v>
      </c>
      <c r="B63" s="57" t="s">
        <v>212</v>
      </c>
      <c r="C63" s="58" t="s">
        <v>211</v>
      </c>
      <c r="D63" s="59">
        <v>1990</v>
      </c>
      <c r="E63" s="74" t="s">
        <v>210</v>
      </c>
      <c r="F63" s="61"/>
      <c r="G63" s="61"/>
      <c r="H63" s="61">
        <v>14</v>
      </c>
      <c r="I63" s="61">
        <v>36</v>
      </c>
      <c r="J63" s="61"/>
      <c r="K63" s="61"/>
      <c r="L63" s="61">
        <v>26</v>
      </c>
      <c r="M63" s="61">
        <v>25</v>
      </c>
      <c r="N63" s="61"/>
      <c r="O63" s="61"/>
      <c r="P63" s="61"/>
      <c r="Q63" s="61"/>
      <c r="R63" s="61"/>
      <c r="S63" s="61"/>
      <c r="T63" s="61"/>
      <c r="U63" s="61"/>
      <c r="V63" s="61">
        <v>22</v>
      </c>
      <c r="W63" s="61">
        <v>28</v>
      </c>
      <c r="X63" s="61"/>
      <c r="Y63" s="61"/>
      <c r="Z63" s="61"/>
      <c r="AA63" s="61"/>
      <c r="AB63" s="62">
        <f t="shared" si="21"/>
        <v>89</v>
      </c>
      <c r="AC63" s="63" t="str">
        <f t="shared" si="17"/>
        <v>24</v>
      </c>
      <c r="AD63" s="42"/>
      <c r="AE63" s="42"/>
      <c r="AF63" s="102"/>
      <c r="AG63" s="42"/>
      <c r="AH63" s="42"/>
      <c r="AI63" s="42"/>
      <c r="AJ63" s="42"/>
      <c r="AK63" s="42"/>
      <c r="AL63" s="42"/>
      <c r="AM63" s="52"/>
      <c r="AN63" s="68"/>
      <c r="AO63" s="68"/>
      <c r="AP63" s="69"/>
      <c r="AQ63" s="69"/>
      <c r="AR63" s="93"/>
      <c r="AS63" s="88"/>
      <c r="AT63" s="89"/>
      <c r="AU63" s="89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0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20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</row>
    <row r="64" spans="1:166" ht="15" customHeight="1">
      <c r="A64" s="56" t="s">
        <v>227</v>
      </c>
      <c r="B64" s="57" t="s">
        <v>368</v>
      </c>
      <c r="C64" s="58" t="s">
        <v>505</v>
      </c>
      <c r="D64" s="59">
        <v>1991</v>
      </c>
      <c r="E64" s="74" t="s">
        <v>108</v>
      </c>
      <c r="F64" s="61"/>
      <c r="G64" s="61"/>
      <c r="H64" s="61"/>
      <c r="I64" s="61"/>
      <c r="J64" s="61"/>
      <c r="K64" s="61"/>
      <c r="L64" s="61"/>
      <c r="M64" s="61"/>
      <c r="N64" s="61">
        <v>7</v>
      </c>
      <c r="O64" s="61">
        <v>43</v>
      </c>
      <c r="P64" s="61"/>
      <c r="Q64" s="61"/>
      <c r="R64" s="61"/>
      <c r="S64" s="61"/>
      <c r="T64" s="61"/>
      <c r="U64" s="61"/>
      <c r="V64" s="61">
        <v>7</v>
      </c>
      <c r="W64" s="61">
        <v>43</v>
      </c>
      <c r="X64" s="61"/>
      <c r="Y64" s="61"/>
      <c r="Z64" s="61"/>
      <c r="AA64" s="61"/>
      <c r="AB64" s="62">
        <f t="shared" si="21"/>
        <v>86</v>
      </c>
      <c r="AC64" s="63" t="str">
        <f t="shared" si="17"/>
        <v>25</v>
      </c>
      <c r="AD64" s="42"/>
      <c r="AE64" s="42"/>
      <c r="AF64" s="102"/>
      <c r="AG64" s="42"/>
      <c r="AH64" s="42"/>
      <c r="AI64" s="42"/>
      <c r="AJ64" s="42"/>
      <c r="AK64" s="42"/>
      <c r="AL64" s="42"/>
      <c r="AM64" s="52"/>
      <c r="AN64" s="68"/>
      <c r="AO64" s="68"/>
      <c r="AP64" s="69"/>
      <c r="AQ64" s="69"/>
      <c r="AR64" s="93"/>
      <c r="AS64" s="88"/>
      <c r="AT64" s="89"/>
      <c r="AU64" s="89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20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</row>
    <row r="65" spans="1:166" ht="15" customHeight="1">
      <c r="A65" s="56" t="s">
        <v>228</v>
      </c>
      <c r="B65" s="57" t="s">
        <v>209</v>
      </c>
      <c r="C65" s="58" t="s">
        <v>208</v>
      </c>
      <c r="D65" s="59">
        <v>1991</v>
      </c>
      <c r="E65" s="74" t="s">
        <v>13</v>
      </c>
      <c r="F65" s="61"/>
      <c r="G65" s="61"/>
      <c r="H65" s="61">
        <v>11</v>
      </c>
      <c r="I65" s="61">
        <v>39</v>
      </c>
      <c r="J65" s="61"/>
      <c r="K65" s="61"/>
      <c r="L65" s="61">
        <v>12</v>
      </c>
      <c r="M65" s="61">
        <v>38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>
        <f t="shared" si="21"/>
        <v>77</v>
      </c>
      <c r="AC65" s="63" t="str">
        <f t="shared" si="17"/>
        <v>26</v>
      </c>
      <c r="AD65" s="42"/>
      <c r="AE65" s="42"/>
      <c r="AF65" s="102"/>
      <c r="AG65" s="42"/>
      <c r="AH65" s="42"/>
      <c r="AI65" s="42"/>
      <c r="AJ65" s="42"/>
      <c r="AK65" s="42"/>
      <c r="AL65" s="42"/>
      <c r="AM65" s="52"/>
      <c r="AN65" s="68"/>
      <c r="AO65" s="67"/>
      <c r="AP65" s="69"/>
      <c r="AQ65" s="69"/>
      <c r="AR65" s="97"/>
      <c r="AS65" s="88"/>
      <c r="AT65" s="89"/>
      <c r="AU65" s="89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20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</row>
    <row r="66" spans="1:167" ht="15" customHeight="1">
      <c r="A66" s="56" t="s">
        <v>229</v>
      </c>
      <c r="B66" s="57" t="s">
        <v>472</v>
      </c>
      <c r="C66" s="58" t="s">
        <v>473</v>
      </c>
      <c r="D66" s="59">
        <v>1991</v>
      </c>
      <c r="E66" s="74" t="s">
        <v>205</v>
      </c>
      <c r="F66" s="61"/>
      <c r="G66" s="61"/>
      <c r="H66" s="61"/>
      <c r="I66" s="61"/>
      <c r="J66" s="61"/>
      <c r="K66" s="61"/>
      <c r="L66" s="61">
        <v>14</v>
      </c>
      <c r="M66" s="61">
        <v>36</v>
      </c>
      <c r="N66" s="61"/>
      <c r="O66" s="61"/>
      <c r="P66" s="61">
        <v>10</v>
      </c>
      <c r="Q66" s="61">
        <v>40</v>
      </c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>
        <f t="shared" si="21"/>
        <v>76</v>
      </c>
      <c r="AC66" s="63" t="str">
        <f t="shared" si="17"/>
        <v>27</v>
      </c>
      <c r="AD66" s="42"/>
      <c r="AE66" s="42"/>
      <c r="AF66" s="102"/>
      <c r="AG66" s="42"/>
      <c r="AH66" s="42"/>
      <c r="AI66" s="42"/>
      <c r="AJ66" s="42"/>
      <c r="AK66" s="42"/>
      <c r="AL66" s="64"/>
      <c r="AM66" s="42"/>
      <c r="AN66" s="52"/>
      <c r="AO66" s="68"/>
      <c r="AP66" s="67"/>
      <c r="AQ66" s="69"/>
      <c r="AR66" s="69"/>
      <c r="AS66" s="70"/>
      <c r="AT66" s="88"/>
      <c r="AU66" s="89"/>
      <c r="AV66" s="89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20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</row>
    <row r="67" spans="1:167" ht="15" customHeight="1">
      <c r="A67" s="56" t="s">
        <v>230</v>
      </c>
      <c r="B67" s="57" t="s">
        <v>26</v>
      </c>
      <c r="C67" s="58" t="s">
        <v>131</v>
      </c>
      <c r="D67" s="59">
        <v>1990</v>
      </c>
      <c r="E67" s="74" t="s">
        <v>125</v>
      </c>
      <c r="F67" s="61">
        <v>10</v>
      </c>
      <c r="G67" s="61">
        <v>40</v>
      </c>
      <c r="H67" s="61">
        <v>19</v>
      </c>
      <c r="I67" s="61">
        <v>31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>
        <f t="shared" si="21"/>
        <v>71</v>
      </c>
      <c r="AC67" s="63" t="str">
        <f t="shared" si="17"/>
        <v>28</v>
      </c>
      <c r="AD67" s="42"/>
      <c r="AF67" s="102"/>
      <c r="AG67" s="42"/>
      <c r="AH67" s="42"/>
      <c r="AI67" s="42"/>
      <c r="AJ67" s="42"/>
      <c r="AK67" s="42"/>
      <c r="AL67" s="64"/>
      <c r="AM67" s="42"/>
      <c r="AN67" s="52"/>
      <c r="AO67" s="68"/>
      <c r="AP67" s="68"/>
      <c r="AQ67" s="69"/>
      <c r="AR67" s="69"/>
      <c r="AS67" s="70"/>
      <c r="AT67" s="88"/>
      <c r="AU67" s="89"/>
      <c r="AV67" s="89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20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</row>
    <row r="68" spans="1:167" ht="15" customHeight="1">
      <c r="A68" s="56" t="s">
        <v>231</v>
      </c>
      <c r="B68" s="57" t="s">
        <v>546</v>
      </c>
      <c r="C68" s="58" t="s">
        <v>547</v>
      </c>
      <c r="D68" s="59">
        <v>1990</v>
      </c>
      <c r="E68" s="74" t="s">
        <v>205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>
        <v>3</v>
      </c>
      <c r="Q68" s="61">
        <v>65</v>
      </c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>
        <f t="shared" si="21"/>
        <v>65</v>
      </c>
      <c r="AC68" s="63" t="str">
        <f t="shared" si="17"/>
        <v>29</v>
      </c>
      <c r="AD68" s="51"/>
      <c r="AF68" s="102"/>
      <c r="AG68" s="42"/>
      <c r="AH68" s="42"/>
      <c r="AI68" s="42"/>
      <c r="AJ68" s="42"/>
      <c r="AK68" s="42"/>
      <c r="AL68" s="64"/>
      <c r="AM68" s="42"/>
      <c r="AN68" s="52"/>
      <c r="AO68" s="68"/>
      <c r="AP68" s="68"/>
      <c r="AQ68" s="69"/>
      <c r="AR68" s="69"/>
      <c r="AS68" s="70"/>
      <c r="AT68" s="88"/>
      <c r="AU68" s="89"/>
      <c r="AV68" s="89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0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</row>
    <row r="69" spans="1:167" ht="15" customHeight="1">
      <c r="A69" s="56" t="s">
        <v>232</v>
      </c>
      <c r="B69" s="57" t="s">
        <v>203</v>
      </c>
      <c r="C69" s="58" t="s">
        <v>204</v>
      </c>
      <c r="D69" s="59">
        <v>1990</v>
      </c>
      <c r="E69" s="74" t="s">
        <v>205</v>
      </c>
      <c r="F69" s="61"/>
      <c r="G69" s="61"/>
      <c r="H69" s="61">
        <v>3</v>
      </c>
      <c r="I69" s="61">
        <v>65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>
        <f t="shared" si="21"/>
        <v>65</v>
      </c>
      <c r="AC69" s="63" t="str">
        <f t="shared" si="17"/>
        <v>30</v>
      </c>
      <c r="AD69" s="42"/>
      <c r="AE69" s="42"/>
      <c r="AF69" s="102"/>
      <c r="AG69" s="42"/>
      <c r="AH69" s="42"/>
      <c r="AI69" s="42"/>
      <c r="AJ69" s="42"/>
      <c r="AK69" s="42"/>
      <c r="AL69" s="64"/>
      <c r="AM69" s="42"/>
      <c r="AN69" s="52"/>
      <c r="AO69" s="68"/>
      <c r="AP69" s="68"/>
      <c r="AQ69" s="69"/>
      <c r="AR69" s="69"/>
      <c r="AS69" s="70"/>
      <c r="AT69" s="88"/>
      <c r="AU69" s="89"/>
      <c r="AV69" s="89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0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</row>
    <row r="70" spans="1:167" ht="15" customHeight="1">
      <c r="A70" s="56" t="s">
        <v>233</v>
      </c>
      <c r="B70" s="57" t="s">
        <v>221</v>
      </c>
      <c r="C70" s="58" t="s">
        <v>213</v>
      </c>
      <c r="D70" s="59">
        <v>1990</v>
      </c>
      <c r="E70" s="74" t="s">
        <v>73</v>
      </c>
      <c r="F70" s="61"/>
      <c r="G70" s="61"/>
      <c r="H70" s="61">
        <v>15</v>
      </c>
      <c r="I70" s="61">
        <v>35</v>
      </c>
      <c r="J70" s="61"/>
      <c r="K70" s="61"/>
      <c r="L70" s="61">
        <v>25</v>
      </c>
      <c r="M70" s="61">
        <v>26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>
        <f t="shared" si="21"/>
        <v>61</v>
      </c>
      <c r="AC70" s="63" t="str">
        <f t="shared" si="17"/>
        <v>31</v>
      </c>
      <c r="AD70" s="42"/>
      <c r="AE70" s="42"/>
      <c r="AF70" s="102"/>
      <c r="AG70" s="42"/>
      <c r="AH70" s="42"/>
      <c r="AI70" s="42"/>
      <c r="AJ70" s="42"/>
      <c r="AK70" s="42"/>
      <c r="AL70" s="64"/>
      <c r="AM70" s="42"/>
      <c r="AN70" s="52"/>
      <c r="AO70" s="68"/>
      <c r="AP70" s="68"/>
      <c r="AQ70" s="69"/>
      <c r="AR70" s="69"/>
      <c r="AS70" s="70"/>
      <c r="AT70" s="88"/>
      <c r="AU70" s="89"/>
      <c r="AV70" s="89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0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</row>
    <row r="71" spans="1:167" ht="15.75" customHeight="1">
      <c r="A71" s="56" t="s">
        <v>234</v>
      </c>
      <c r="B71" s="57" t="s">
        <v>325</v>
      </c>
      <c r="C71" s="58" t="s">
        <v>466</v>
      </c>
      <c r="D71" s="59">
        <v>1992</v>
      </c>
      <c r="E71" s="74" t="s">
        <v>359</v>
      </c>
      <c r="F71" s="61"/>
      <c r="G71" s="61"/>
      <c r="H71" s="61"/>
      <c r="I71" s="61"/>
      <c r="J71" s="61"/>
      <c r="K71" s="61"/>
      <c r="L71" s="61">
        <v>32</v>
      </c>
      <c r="M71" s="61">
        <v>19</v>
      </c>
      <c r="N71" s="61">
        <v>11</v>
      </c>
      <c r="O71" s="61">
        <v>39</v>
      </c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>
        <f t="shared" si="21"/>
        <v>58</v>
      </c>
      <c r="AC71" s="63" t="str">
        <f t="shared" si="17"/>
        <v>32</v>
      </c>
      <c r="AD71" s="42"/>
      <c r="AE71" s="42"/>
      <c r="AF71" s="102"/>
      <c r="AG71" s="42"/>
      <c r="AH71" s="42"/>
      <c r="AI71" s="42"/>
      <c r="AJ71" s="42"/>
      <c r="AK71" s="42"/>
      <c r="AL71" s="42"/>
      <c r="AM71" s="42"/>
      <c r="AN71" s="52"/>
      <c r="AO71" s="68"/>
      <c r="AP71" s="68"/>
      <c r="AQ71" s="69"/>
      <c r="AR71" s="69"/>
      <c r="AS71" s="97"/>
      <c r="AT71" s="88"/>
      <c r="AU71" s="89"/>
      <c r="AV71" s="89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0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</row>
    <row r="72" spans="1:167" ht="15" customHeight="1">
      <c r="A72" s="56" t="s">
        <v>412</v>
      </c>
      <c r="B72" s="57" t="s">
        <v>509</v>
      </c>
      <c r="C72" s="58" t="s">
        <v>596</v>
      </c>
      <c r="D72" s="59">
        <v>1990</v>
      </c>
      <c r="E72" s="74" t="s">
        <v>372</v>
      </c>
      <c r="F72" s="61"/>
      <c r="G72" s="61"/>
      <c r="H72" s="61"/>
      <c r="I72" s="61"/>
      <c r="J72" s="61"/>
      <c r="K72" s="61"/>
      <c r="L72" s="61"/>
      <c r="M72" s="61"/>
      <c r="N72" s="61">
        <v>18</v>
      </c>
      <c r="O72" s="61">
        <v>32</v>
      </c>
      <c r="P72" s="61"/>
      <c r="Q72" s="61"/>
      <c r="R72" s="61"/>
      <c r="S72" s="61"/>
      <c r="T72" s="61"/>
      <c r="U72" s="61"/>
      <c r="V72" s="61">
        <v>27</v>
      </c>
      <c r="W72" s="61">
        <v>23</v>
      </c>
      <c r="X72" s="61"/>
      <c r="Y72" s="61"/>
      <c r="Z72" s="61"/>
      <c r="AA72" s="61"/>
      <c r="AB72" s="62">
        <f t="shared" si="21"/>
        <v>55</v>
      </c>
      <c r="AC72" s="63" t="str">
        <f t="shared" si="17"/>
        <v>33</v>
      </c>
      <c r="AD72" s="42"/>
      <c r="AE72" s="42"/>
      <c r="AF72" s="102"/>
      <c r="AG72" s="42"/>
      <c r="AH72" s="42"/>
      <c r="AI72" s="42"/>
      <c r="AJ72" s="42"/>
      <c r="AK72" s="42"/>
      <c r="AL72" s="42"/>
      <c r="AM72" s="42"/>
      <c r="AN72" s="52"/>
      <c r="AO72" s="68"/>
      <c r="AP72" s="67"/>
      <c r="AQ72" s="69"/>
      <c r="AR72" s="69"/>
      <c r="AS72" s="97"/>
      <c r="AT72" s="88"/>
      <c r="AU72" s="89"/>
      <c r="AV72" s="89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0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</row>
    <row r="73" spans="1:167" ht="15" customHeight="1">
      <c r="A73" s="56" t="s">
        <v>413</v>
      </c>
      <c r="B73" s="57" t="s">
        <v>15</v>
      </c>
      <c r="C73" s="58" t="s">
        <v>504</v>
      </c>
      <c r="D73" s="59">
        <v>1991</v>
      </c>
      <c r="E73" s="74" t="s">
        <v>352</v>
      </c>
      <c r="F73" s="61"/>
      <c r="G73" s="61"/>
      <c r="H73" s="61"/>
      <c r="I73" s="61"/>
      <c r="J73" s="61"/>
      <c r="K73" s="61"/>
      <c r="L73" s="61"/>
      <c r="M73" s="61"/>
      <c r="N73" s="61">
        <v>5</v>
      </c>
      <c r="O73" s="61">
        <v>50</v>
      </c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>
        <f t="shared" si="21"/>
        <v>50</v>
      </c>
      <c r="AC73" s="63" t="str">
        <f t="shared" si="17"/>
        <v>34</v>
      </c>
      <c r="AD73" s="42"/>
      <c r="AE73" s="42"/>
      <c r="AF73" s="102"/>
      <c r="AG73" s="42"/>
      <c r="AH73" s="42"/>
      <c r="AI73" s="42"/>
      <c r="AJ73" s="42"/>
      <c r="AK73" s="42"/>
      <c r="AL73" s="42"/>
      <c r="AM73" s="42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0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</row>
    <row r="74" spans="1:167" ht="15" customHeight="1">
      <c r="A74" s="56" t="s">
        <v>414</v>
      </c>
      <c r="B74" s="57" t="s">
        <v>219</v>
      </c>
      <c r="C74" s="58" t="s">
        <v>217</v>
      </c>
      <c r="D74" s="59">
        <v>1991</v>
      </c>
      <c r="E74" s="74" t="s">
        <v>52</v>
      </c>
      <c r="F74" s="61"/>
      <c r="G74" s="61"/>
      <c r="H74" s="61">
        <v>27</v>
      </c>
      <c r="I74" s="61">
        <v>23</v>
      </c>
      <c r="J74" s="61"/>
      <c r="K74" s="61"/>
      <c r="L74" s="61">
        <v>28</v>
      </c>
      <c r="M74" s="61">
        <v>23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>
        <f t="shared" si="21"/>
        <v>46</v>
      </c>
      <c r="AC74" s="63" t="str">
        <f t="shared" si="17"/>
        <v>35</v>
      </c>
      <c r="AD74" s="42"/>
      <c r="AE74" s="42"/>
      <c r="AF74" s="102"/>
      <c r="AG74" s="42"/>
      <c r="AH74" s="42"/>
      <c r="AI74" s="42"/>
      <c r="AJ74" s="42"/>
      <c r="AK74" s="42"/>
      <c r="AL74" s="42"/>
      <c r="AM74" s="42"/>
      <c r="AN74" s="52"/>
      <c r="AO74" s="68"/>
      <c r="AP74" s="68"/>
      <c r="AQ74" s="69"/>
      <c r="AR74" s="69"/>
      <c r="AS74" s="70"/>
      <c r="AT74" s="88"/>
      <c r="AU74" s="89"/>
      <c r="AV74" s="89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0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</row>
    <row r="75" spans="1:167" ht="15" customHeight="1">
      <c r="A75" s="56" t="s">
        <v>415</v>
      </c>
      <c r="B75" s="57" t="s">
        <v>468</v>
      </c>
      <c r="C75" s="58" t="s">
        <v>467</v>
      </c>
      <c r="D75" s="59">
        <v>1991</v>
      </c>
      <c r="E75" s="74" t="s">
        <v>263</v>
      </c>
      <c r="F75" s="61"/>
      <c r="G75" s="61"/>
      <c r="H75" s="61"/>
      <c r="I75" s="61"/>
      <c r="J75" s="61"/>
      <c r="K75" s="61"/>
      <c r="L75" s="61">
        <v>34</v>
      </c>
      <c r="M75" s="61">
        <v>17</v>
      </c>
      <c r="N75" s="61"/>
      <c r="O75" s="61"/>
      <c r="P75" s="61"/>
      <c r="Q75" s="61"/>
      <c r="R75" s="61"/>
      <c r="S75" s="61"/>
      <c r="T75" s="61"/>
      <c r="U75" s="61"/>
      <c r="V75" s="61">
        <v>25</v>
      </c>
      <c r="W75" s="61">
        <v>25</v>
      </c>
      <c r="X75" s="61"/>
      <c r="Y75" s="61"/>
      <c r="Z75" s="61"/>
      <c r="AA75" s="61"/>
      <c r="AB75" s="62">
        <f t="shared" si="21"/>
        <v>42</v>
      </c>
      <c r="AC75" s="63" t="str">
        <f t="shared" si="17"/>
        <v>36</v>
      </c>
      <c r="AD75" s="42"/>
      <c r="AE75" s="42"/>
      <c r="AF75" s="102"/>
      <c r="AG75" s="42"/>
      <c r="AH75" s="42"/>
      <c r="AI75" s="42"/>
      <c r="AJ75" s="42"/>
      <c r="AK75" s="42"/>
      <c r="AL75" s="42"/>
      <c r="AM75" s="42"/>
      <c r="AN75" s="52"/>
      <c r="AO75" s="68"/>
      <c r="AP75" s="67"/>
      <c r="AQ75" s="69"/>
      <c r="AR75" s="69"/>
      <c r="AS75" s="70"/>
      <c r="AT75" s="88"/>
      <c r="AU75" s="89"/>
      <c r="AV75" s="89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0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</row>
    <row r="76" spans="1:167" ht="15" customHeight="1">
      <c r="A76" s="56" t="s">
        <v>416</v>
      </c>
      <c r="B76" s="57" t="s">
        <v>506</v>
      </c>
      <c r="C76" s="58" t="s">
        <v>507</v>
      </c>
      <c r="D76" s="59">
        <v>1991</v>
      </c>
      <c r="E76" s="74" t="s">
        <v>352</v>
      </c>
      <c r="F76" s="61"/>
      <c r="G76" s="61"/>
      <c r="H76" s="61"/>
      <c r="I76" s="61"/>
      <c r="J76" s="61"/>
      <c r="K76" s="61"/>
      <c r="L76" s="61"/>
      <c r="M76" s="61"/>
      <c r="N76" s="61">
        <v>9</v>
      </c>
      <c r="O76" s="61">
        <v>41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>
        <f t="shared" si="21"/>
        <v>41</v>
      </c>
      <c r="AC76" s="63" t="str">
        <f t="shared" si="17"/>
        <v>37</v>
      </c>
      <c r="AD76" s="42"/>
      <c r="AE76" s="42"/>
      <c r="AF76" s="102"/>
      <c r="AG76" s="42"/>
      <c r="AH76" s="42"/>
      <c r="AI76" s="42"/>
      <c r="AJ76" s="42"/>
      <c r="AK76" s="42"/>
      <c r="AL76" s="42"/>
      <c r="AM76" s="42"/>
      <c r="AN76" s="50"/>
      <c r="AO76" s="51"/>
      <c r="AP76" s="51"/>
      <c r="AQ76" s="51"/>
      <c r="AR76" s="51"/>
      <c r="AS76" s="51"/>
      <c r="AT76" s="51"/>
      <c r="AU76" s="89"/>
      <c r="AV76" s="89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0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</row>
    <row r="77" spans="1:167" ht="15" customHeight="1">
      <c r="A77" s="56" t="s">
        <v>417</v>
      </c>
      <c r="B77" s="57" t="s">
        <v>42</v>
      </c>
      <c r="C77" s="58" t="s">
        <v>461</v>
      </c>
      <c r="D77" s="59">
        <v>1991</v>
      </c>
      <c r="E77" s="74" t="s">
        <v>352</v>
      </c>
      <c r="F77" s="61"/>
      <c r="G77" s="61"/>
      <c r="H77" s="61"/>
      <c r="I77" s="61"/>
      <c r="J77" s="61"/>
      <c r="K77" s="61"/>
      <c r="L77" s="61">
        <v>10</v>
      </c>
      <c r="M77" s="61">
        <v>40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>
        <f t="shared" si="21"/>
        <v>40</v>
      </c>
      <c r="AC77" s="63" t="str">
        <f t="shared" si="17"/>
        <v>38</v>
      </c>
      <c r="AD77" s="42"/>
      <c r="AE77" s="42"/>
      <c r="AF77" s="102"/>
      <c r="AG77" s="42"/>
      <c r="AH77" s="42"/>
      <c r="AI77" s="42"/>
      <c r="AJ77" s="42"/>
      <c r="AK77" s="42"/>
      <c r="AL77" s="42"/>
      <c r="AM77" s="42"/>
      <c r="AN77" s="68"/>
      <c r="AO77" s="68"/>
      <c r="AP77" s="68"/>
      <c r="AQ77" s="69"/>
      <c r="AR77" s="69"/>
      <c r="AS77" s="70"/>
      <c r="AT77" s="104"/>
      <c r="AU77" s="89"/>
      <c r="AV77" s="89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0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</row>
    <row r="78" spans="1:167" ht="15" customHeight="1">
      <c r="A78" s="56" t="s">
        <v>418</v>
      </c>
      <c r="B78" s="57" t="s">
        <v>235</v>
      </c>
      <c r="C78" s="58" t="s">
        <v>207</v>
      </c>
      <c r="D78" s="59">
        <v>1990</v>
      </c>
      <c r="E78" s="74" t="s">
        <v>205</v>
      </c>
      <c r="F78" s="61"/>
      <c r="G78" s="61"/>
      <c r="H78" s="61">
        <v>10</v>
      </c>
      <c r="I78" s="61">
        <v>40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>
        <f t="shared" si="21"/>
        <v>40</v>
      </c>
      <c r="AC78" s="63" t="str">
        <f t="shared" si="17"/>
        <v>39</v>
      </c>
      <c r="AD78" s="42"/>
      <c r="AE78" s="42"/>
      <c r="AF78" s="102"/>
      <c r="AG78" s="42"/>
      <c r="AH78" s="42"/>
      <c r="AI78" s="42"/>
      <c r="AJ78" s="42"/>
      <c r="AK78" s="42"/>
      <c r="AL78" s="42"/>
      <c r="AM78" s="42"/>
      <c r="AN78" s="68"/>
      <c r="AO78" s="68"/>
      <c r="AP78" s="68"/>
      <c r="AQ78" s="69"/>
      <c r="AR78" s="69"/>
      <c r="AS78" s="70"/>
      <c r="AT78" s="104"/>
      <c r="AU78" s="89"/>
      <c r="AV78" s="89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</row>
    <row r="79" spans="1:167" ht="15" customHeight="1">
      <c r="A79" s="56" t="s">
        <v>419</v>
      </c>
      <c r="B79" s="57" t="s">
        <v>25</v>
      </c>
      <c r="C79" s="58" t="s">
        <v>130</v>
      </c>
      <c r="D79" s="59">
        <v>1990</v>
      </c>
      <c r="E79" s="74" t="s">
        <v>125</v>
      </c>
      <c r="F79" s="61">
        <v>11</v>
      </c>
      <c r="G79" s="61">
        <v>39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>
        <f t="shared" si="21"/>
        <v>39</v>
      </c>
      <c r="AC79" s="63" t="str">
        <f t="shared" si="17"/>
        <v>40</v>
      </c>
      <c r="AD79" s="42"/>
      <c r="AE79" s="42"/>
      <c r="AF79" s="102"/>
      <c r="AG79" s="42"/>
      <c r="AH79" s="42"/>
      <c r="AI79" s="42"/>
      <c r="AJ79" s="42"/>
      <c r="AK79" s="42"/>
      <c r="AL79" s="42"/>
      <c r="AM79" s="42"/>
      <c r="AN79" s="68"/>
      <c r="AO79" s="68"/>
      <c r="AP79" s="68"/>
      <c r="AQ79" s="69"/>
      <c r="AR79" s="69"/>
      <c r="AS79" s="70"/>
      <c r="AT79" s="104"/>
      <c r="AU79" s="89"/>
      <c r="AV79" s="89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</row>
    <row r="80" spans="1:167" ht="15" customHeight="1">
      <c r="A80" s="56" t="s">
        <v>420</v>
      </c>
      <c r="B80" s="57" t="s">
        <v>97</v>
      </c>
      <c r="C80" s="58" t="s">
        <v>508</v>
      </c>
      <c r="D80" s="59">
        <v>1990</v>
      </c>
      <c r="E80" s="74" t="s">
        <v>108</v>
      </c>
      <c r="F80" s="61"/>
      <c r="G80" s="61"/>
      <c r="H80" s="61"/>
      <c r="I80" s="61"/>
      <c r="J80" s="61"/>
      <c r="K80" s="61"/>
      <c r="L80" s="61"/>
      <c r="M80" s="61"/>
      <c r="N80" s="61">
        <v>14</v>
      </c>
      <c r="O80" s="61">
        <v>36</v>
      </c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>
        <f t="shared" si="21"/>
        <v>36</v>
      </c>
      <c r="AC80" s="63" t="str">
        <f t="shared" si="17"/>
        <v>41</v>
      </c>
      <c r="AD80" s="42"/>
      <c r="AE80" s="42"/>
      <c r="AF80" s="102"/>
      <c r="AG80" s="42"/>
      <c r="AH80" s="42"/>
      <c r="AI80" s="42"/>
      <c r="AJ80" s="42"/>
      <c r="AK80" s="42"/>
      <c r="AL80" s="42"/>
      <c r="AM80" s="42"/>
      <c r="AN80" s="68"/>
      <c r="AO80" s="68"/>
      <c r="AP80" s="68"/>
      <c r="AQ80" s="69"/>
      <c r="AR80" s="69"/>
      <c r="AS80" s="70"/>
      <c r="AT80" s="104"/>
      <c r="AU80" s="89"/>
      <c r="AV80" s="89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</row>
    <row r="81" spans="1:167" ht="15" customHeight="1">
      <c r="A81" s="56" t="s">
        <v>421</v>
      </c>
      <c r="B81" s="57" t="s">
        <v>548</v>
      </c>
      <c r="C81" s="58" t="s">
        <v>549</v>
      </c>
      <c r="D81" s="59">
        <v>1991</v>
      </c>
      <c r="E81" s="74" t="s">
        <v>205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>
        <v>16</v>
      </c>
      <c r="Q81" s="61">
        <v>34</v>
      </c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>
        <f t="shared" si="21"/>
        <v>34</v>
      </c>
      <c r="AC81" s="63" t="str">
        <f t="shared" si="17"/>
        <v>42</v>
      </c>
      <c r="AD81" s="42"/>
      <c r="AE81" s="42"/>
      <c r="AF81" s="102"/>
      <c r="AG81" s="42"/>
      <c r="AH81" s="42"/>
      <c r="AI81" s="42"/>
      <c r="AJ81" s="42"/>
      <c r="AK81" s="42"/>
      <c r="AL81" s="42"/>
      <c r="AM81" s="42"/>
      <c r="AN81" s="68"/>
      <c r="AO81" s="68"/>
      <c r="AP81" s="68"/>
      <c r="AQ81" s="69"/>
      <c r="AR81" s="69"/>
      <c r="AS81" s="70"/>
      <c r="AT81" s="104"/>
      <c r="AU81" s="89"/>
      <c r="AV81" s="89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</row>
    <row r="82" spans="1:167" ht="15" customHeight="1">
      <c r="A82" s="56" t="s">
        <v>422</v>
      </c>
      <c r="B82" s="57" t="s">
        <v>474</v>
      </c>
      <c r="C82" s="58" t="s">
        <v>463</v>
      </c>
      <c r="D82" s="59">
        <v>1990</v>
      </c>
      <c r="E82" s="74" t="s">
        <v>205</v>
      </c>
      <c r="F82" s="61"/>
      <c r="G82" s="61"/>
      <c r="H82" s="61"/>
      <c r="I82" s="61"/>
      <c r="J82" s="61"/>
      <c r="K82" s="61"/>
      <c r="L82" s="61">
        <v>17</v>
      </c>
      <c r="M82" s="61">
        <v>34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>
        <f t="shared" si="21"/>
        <v>34</v>
      </c>
      <c r="AC82" s="63" t="str">
        <f t="shared" si="17"/>
        <v>43</v>
      </c>
      <c r="AD82" s="42"/>
      <c r="AE82" s="42"/>
      <c r="AF82" s="102"/>
      <c r="AG82" s="42"/>
      <c r="AH82" s="42"/>
      <c r="AI82" s="42"/>
      <c r="AJ82" s="42"/>
      <c r="AK82" s="42"/>
      <c r="AL82" s="42"/>
      <c r="AM82" s="42"/>
      <c r="AN82" s="68"/>
      <c r="AO82" s="68"/>
      <c r="AP82" s="68"/>
      <c r="AQ82" s="69"/>
      <c r="AR82" s="69"/>
      <c r="AS82" s="70"/>
      <c r="AT82" s="104"/>
      <c r="AU82" s="89"/>
      <c r="AV82" s="89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</row>
    <row r="83" spans="1:167" ht="15" customHeight="1">
      <c r="A83" s="56" t="s">
        <v>423</v>
      </c>
      <c r="B83" s="57" t="s">
        <v>597</v>
      </c>
      <c r="C83" s="58" t="s">
        <v>241</v>
      </c>
      <c r="D83" s="59">
        <v>1990</v>
      </c>
      <c r="E83" s="74" t="s">
        <v>13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>
        <v>18</v>
      </c>
      <c r="W83" s="61">
        <v>32</v>
      </c>
      <c r="X83" s="61"/>
      <c r="Y83" s="61"/>
      <c r="Z83" s="61"/>
      <c r="AA83" s="61"/>
      <c r="AB83" s="62">
        <f t="shared" si="21"/>
        <v>32</v>
      </c>
      <c r="AC83" s="63" t="str">
        <f t="shared" si="17"/>
        <v>44</v>
      </c>
      <c r="AD83" s="42"/>
      <c r="AE83" s="42"/>
      <c r="AF83" s="102"/>
      <c r="AG83" s="42"/>
      <c r="AH83" s="42"/>
      <c r="AI83" s="42"/>
      <c r="AJ83" s="42"/>
      <c r="AK83" s="42"/>
      <c r="AL83" s="42"/>
      <c r="AM83" s="42"/>
      <c r="AN83" s="68"/>
      <c r="AO83" s="68"/>
      <c r="AP83" s="68"/>
      <c r="AQ83" s="69"/>
      <c r="AR83" s="69"/>
      <c r="AS83" s="70"/>
      <c r="AT83" s="104"/>
      <c r="AU83" s="89"/>
      <c r="AV83" s="89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</row>
    <row r="84" spans="1:167" ht="15" customHeight="1">
      <c r="A84" s="56" t="s">
        <v>510</v>
      </c>
      <c r="B84" s="57" t="s">
        <v>91</v>
      </c>
      <c r="C84" s="58" t="s">
        <v>166</v>
      </c>
      <c r="D84" s="59">
        <v>1991</v>
      </c>
      <c r="E84" s="74" t="s">
        <v>52</v>
      </c>
      <c r="F84" s="61">
        <v>19</v>
      </c>
      <c r="G84" s="61">
        <v>31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>
        <f t="shared" si="21"/>
        <v>31</v>
      </c>
      <c r="AC84" s="63" t="str">
        <f t="shared" si="17"/>
        <v>45</v>
      </c>
      <c r="AD84" s="42"/>
      <c r="AE84" s="42"/>
      <c r="AF84" s="102"/>
      <c r="AG84" s="42"/>
      <c r="AH84" s="42"/>
      <c r="AI84" s="42"/>
      <c r="AJ84" s="42"/>
      <c r="AK84" s="42"/>
      <c r="AL84" s="42"/>
      <c r="AM84" s="42"/>
      <c r="AN84" s="68"/>
      <c r="AO84" s="68"/>
      <c r="AP84" s="68"/>
      <c r="AQ84" s="69"/>
      <c r="AR84" s="69"/>
      <c r="AS84" s="70"/>
      <c r="AT84" s="104"/>
      <c r="AU84" s="89"/>
      <c r="AV84" s="89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</row>
    <row r="85" spans="1:167" ht="15" customHeight="1">
      <c r="A85" s="56" t="s">
        <v>511</v>
      </c>
      <c r="B85" s="57" t="s">
        <v>470</v>
      </c>
      <c r="C85" s="58" t="s">
        <v>464</v>
      </c>
      <c r="D85" s="59">
        <v>1990</v>
      </c>
      <c r="E85" s="74" t="s">
        <v>352</v>
      </c>
      <c r="F85" s="61"/>
      <c r="G85" s="61"/>
      <c r="H85" s="61"/>
      <c r="I85" s="61"/>
      <c r="J85" s="61"/>
      <c r="K85" s="61"/>
      <c r="L85" s="61">
        <v>21</v>
      </c>
      <c r="M85" s="61">
        <v>30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>
        <f t="shared" si="21"/>
        <v>30</v>
      </c>
      <c r="AC85" s="63" t="str">
        <f t="shared" si="17"/>
        <v>46</v>
      </c>
      <c r="AD85" s="42"/>
      <c r="AE85" s="42"/>
      <c r="AF85" s="102"/>
      <c r="AG85" s="42"/>
      <c r="AH85" s="42"/>
      <c r="AI85" s="42"/>
      <c r="AJ85" s="42"/>
      <c r="AK85" s="42"/>
      <c r="AL85" s="42"/>
      <c r="AM85" s="42"/>
      <c r="AN85" s="68"/>
      <c r="AO85" s="68"/>
      <c r="AP85" s="68"/>
      <c r="AQ85" s="69"/>
      <c r="AR85" s="69"/>
      <c r="AS85" s="70"/>
      <c r="AT85" s="104"/>
      <c r="AU85" s="89"/>
      <c r="AV85" s="89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</row>
    <row r="86" spans="1:167" ht="15" customHeight="1">
      <c r="A86" s="56" t="s">
        <v>512</v>
      </c>
      <c r="B86" s="57" t="s">
        <v>27</v>
      </c>
      <c r="C86" s="58" t="s">
        <v>598</v>
      </c>
      <c r="D86" s="59">
        <v>1990</v>
      </c>
      <c r="E86" s="74" t="s">
        <v>13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>
        <v>21</v>
      </c>
      <c r="W86" s="61">
        <v>29</v>
      </c>
      <c r="X86" s="61"/>
      <c r="Y86" s="61"/>
      <c r="Z86" s="61"/>
      <c r="AA86" s="61"/>
      <c r="AB86" s="62">
        <f t="shared" si="21"/>
        <v>29</v>
      </c>
      <c r="AC86" s="63" t="str">
        <f t="shared" si="17"/>
        <v>47</v>
      </c>
      <c r="AD86" s="42"/>
      <c r="AE86" s="42"/>
      <c r="AF86" s="102"/>
      <c r="AG86" s="42"/>
      <c r="AH86" s="42"/>
      <c r="AI86" s="42"/>
      <c r="AJ86" s="42"/>
      <c r="AK86" s="42"/>
      <c r="AL86" s="42"/>
      <c r="AM86" s="42"/>
      <c r="AN86" s="68"/>
      <c r="AO86" s="68"/>
      <c r="AP86" s="68"/>
      <c r="AQ86" s="69"/>
      <c r="AR86" s="69"/>
      <c r="AS86" s="70"/>
      <c r="AT86" s="104"/>
      <c r="AU86" s="89"/>
      <c r="AV86" s="89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</row>
    <row r="87" spans="1:167" ht="15" customHeight="1">
      <c r="A87" s="56" t="s">
        <v>513</v>
      </c>
      <c r="B87" s="57" t="s">
        <v>28</v>
      </c>
      <c r="C87" s="58" t="s">
        <v>186</v>
      </c>
      <c r="D87" s="59">
        <v>1990</v>
      </c>
      <c r="E87" s="74" t="s">
        <v>73</v>
      </c>
      <c r="F87" s="61">
        <v>21</v>
      </c>
      <c r="G87" s="61">
        <v>29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>
        <f t="shared" si="21"/>
        <v>29</v>
      </c>
      <c r="AC87" s="63" t="str">
        <f t="shared" si="17"/>
        <v>48</v>
      </c>
      <c r="AD87" s="42"/>
      <c r="AE87" s="42"/>
      <c r="AF87" s="102"/>
      <c r="AG87" s="42"/>
      <c r="AH87" s="42"/>
      <c r="AI87" s="42"/>
      <c r="AJ87" s="42"/>
      <c r="AK87" s="42"/>
      <c r="AL87" s="42"/>
      <c r="AM87" s="42"/>
      <c r="AN87" s="68"/>
      <c r="AO87" s="68"/>
      <c r="AP87" s="68"/>
      <c r="AQ87" s="69"/>
      <c r="AR87" s="69"/>
      <c r="AS87" s="70"/>
      <c r="AT87" s="104"/>
      <c r="AU87" s="89"/>
      <c r="AV87" s="89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</row>
    <row r="88" spans="1:167" ht="15" customHeight="1">
      <c r="A88" s="56" t="s">
        <v>514</v>
      </c>
      <c r="B88" s="57" t="s">
        <v>600</v>
      </c>
      <c r="C88" s="58" t="s">
        <v>601</v>
      </c>
      <c r="D88" s="59">
        <v>1990</v>
      </c>
      <c r="E88" s="74" t="s">
        <v>13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>
        <v>24</v>
      </c>
      <c r="W88" s="61">
        <v>28</v>
      </c>
      <c r="X88" s="61"/>
      <c r="Y88" s="61"/>
      <c r="Z88" s="61"/>
      <c r="AA88" s="61"/>
      <c r="AB88" s="62">
        <f t="shared" si="21"/>
        <v>28</v>
      </c>
      <c r="AC88" s="63" t="str">
        <f t="shared" si="17"/>
        <v>49</v>
      </c>
      <c r="AD88" s="42"/>
      <c r="AE88" s="42"/>
      <c r="AF88" s="102"/>
      <c r="AG88" s="42"/>
      <c r="AH88" s="42"/>
      <c r="AI88" s="42"/>
      <c r="AJ88" s="42"/>
      <c r="AK88" s="42"/>
      <c r="AL88" s="42"/>
      <c r="AM88" s="42"/>
      <c r="AN88" s="68"/>
      <c r="AO88" s="68"/>
      <c r="AP88" s="68"/>
      <c r="AQ88" s="69"/>
      <c r="AR88" s="69"/>
      <c r="AS88" s="70"/>
      <c r="AT88" s="104"/>
      <c r="AU88" s="89"/>
      <c r="AV88" s="89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</row>
    <row r="89" spans="1:167" ht="15" customHeight="1">
      <c r="A89" s="56" t="s">
        <v>524</v>
      </c>
      <c r="B89" s="57" t="s">
        <v>333</v>
      </c>
      <c r="C89" s="58" t="s">
        <v>599</v>
      </c>
      <c r="D89" s="59">
        <v>1990</v>
      </c>
      <c r="E89" s="74" t="s">
        <v>13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>
        <v>23</v>
      </c>
      <c r="W89" s="61">
        <v>27</v>
      </c>
      <c r="X89" s="61"/>
      <c r="Y89" s="61"/>
      <c r="Z89" s="61"/>
      <c r="AA89" s="61"/>
      <c r="AB89" s="62">
        <f t="shared" si="21"/>
        <v>27</v>
      </c>
      <c r="AC89" s="63" t="str">
        <f t="shared" si="17"/>
        <v>50</v>
      </c>
      <c r="AD89" s="42"/>
      <c r="AE89" s="42"/>
      <c r="AF89" s="102"/>
      <c r="AG89" s="42"/>
      <c r="AH89" s="42"/>
      <c r="AI89" s="42"/>
      <c r="AJ89" s="42"/>
      <c r="AK89" s="42"/>
      <c r="AL89" s="42"/>
      <c r="AM89" s="42"/>
      <c r="AN89" s="68"/>
      <c r="AO89" s="68"/>
      <c r="AP89" s="68"/>
      <c r="AQ89" s="69"/>
      <c r="AR89" s="69"/>
      <c r="AS89" s="70"/>
      <c r="AT89" s="104"/>
      <c r="AU89" s="89"/>
      <c r="AV89" s="89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</row>
    <row r="90" spans="1:167" ht="15" customHeight="1">
      <c r="A90" s="56" t="s">
        <v>525</v>
      </c>
      <c r="B90" s="57" t="s">
        <v>53</v>
      </c>
      <c r="C90" s="58" t="s">
        <v>216</v>
      </c>
      <c r="D90" s="59">
        <v>1991</v>
      </c>
      <c r="E90" s="74" t="s">
        <v>210</v>
      </c>
      <c r="F90" s="61"/>
      <c r="G90" s="61"/>
      <c r="H90" s="61">
        <v>25</v>
      </c>
      <c r="I90" s="61">
        <v>25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2">
        <f t="shared" si="21"/>
        <v>25</v>
      </c>
      <c r="AC90" s="63" t="str">
        <f t="shared" si="17"/>
        <v>51</v>
      </c>
      <c r="AD90" s="42"/>
      <c r="AE90" s="42"/>
      <c r="AF90" s="102"/>
      <c r="AG90" s="42"/>
      <c r="AH90" s="42"/>
      <c r="AI90" s="42"/>
      <c r="AJ90" s="42"/>
      <c r="AK90" s="42"/>
      <c r="AL90" s="42"/>
      <c r="AM90" s="42"/>
      <c r="AN90" s="68"/>
      <c r="AO90" s="68"/>
      <c r="AP90" s="68"/>
      <c r="AQ90" s="69"/>
      <c r="AR90" s="69"/>
      <c r="AS90" s="70"/>
      <c r="AT90" s="104"/>
      <c r="AU90" s="89"/>
      <c r="AV90" s="89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</row>
    <row r="91" spans="1:167" ht="15" customHeight="1">
      <c r="A91" s="56" t="s">
        <v>526</v>
      </c>
      <c r="B91" s="57" t="s">
        <v>606</v>
      </c>
      <c r="C91" s="58" t="s">
        <v>604</v>
      </c>
      <c r="D91" s="59">
        <v>1990</v>
      </c>
      <c r="E91" s="74" t="s">
        <v>34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>
        <v>26</v>
      </c>
      <c r="W91" s="61">
        <v>24</v>
      </c>
      <c r="X91" s="61"/>
      <c r="Y91" s="61"/>
      <c r="Z91" s="61"/>
      <c r="AA91" s="61"/>
      <c r="AB91" s="62">
        <f t="shared" si="21"/>
        <v>24</v>
      </c>
      <c r="AC91" s="63" t="str">
        <f t="shared" si="17"/>
        <v>52</v>
      </c>
      <c r="AD91" s="42"/>
      <c r="AE91" s="42"/>
      <c r="AF91" s="102"/>
      <c r="AG91" s="42"/>
      <c r="AH91" s="42"/>
      <c r="AI91" s="42"/>
      <c r="AJ91" s="42"/>
      <c r="AK91" s="42"/>
      <c r="AL91" s="42"/>
      <c r="AM91" s="42"/>
      <c r="AN91" s="68"/>
      <c r="AO91" s="68"/>
      <c r="AP91" s="68"/>
      <c r="AQ91" s="69"/>
      <c r="AR91" s="69"/>
      <c r="AS91" s="70"/>
      <c r="AT91" s="104"/>
      <c r="AU91" s="89"/>
      <c r="AV91" s="89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</row>
    <row r="92" spans="1:167" ht="15" customHeight="1">
      <c r="A92" s="56" t="s">
        <v>550</v>
      </c>
      <c r="B92" s="57" t="s">
        <v>400</v>
      </c>
      <c r="C92" s="58" t="s">
        <v>399</v>
      </c>
      <c r="D92" s="59">
        <v>1990</v>
      </c>
      <c r="E92" s="74" t="s">
        <v>210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>
        <v>28</v>
      </c>
      <c r="W92" s="61">
        <v>22</v>
      </c>
      <c r="X92" s="61"/>
      <c r="Y92" s="61"/>
      <c r="Z92" s="61"/>
      <c r="AA92" s="61"/>
      <c r="AB92" s="62">
        <f t="shared" si="21"/>
        <v>22</v>
      </c>
      <c r="AC92" s="63" t="str">
        <f t="shared" si="17"/>
        <v>53</v>
      </c>
      <c r="AD92" s="42"/>
      <c r="AE92" s="42"/>
      <c r="AF92" s="102"/>
      <c r="AG92" s="42"/>
      <c r="AH92" s="42"/>
      <c r="AI92" s="42"/>
      <c r="AJ92" s="42"/>
      <c r="AK92" s="42"/>
      <c r="AL92" s="42"/>
      <c r="AM92" s="42"/>
      <c r="AN92" s="68"/>
      <c r="AO92" s="68"/>
      <c r="AP92" s="68"/>
      <c r="AQ92" s="69"/>
      <c r="AR92" s="69"/>
      <c r="AS92" s="70"/>
      <c r="AT92" s="104"/>
      <c r="AU92" s="89"/>
      <c r="AV92" s="89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</row>
    <row r="93" spans="1:167" ht="15" customHeight="1">
      <c r="A93" s="56" t="s">
        <v>602</v>
      </c>
      <c r="B93" s="57" t="s">
        <v>222</v>
      </c>
      <c r="C93" s="58" t="s">
        <v>218</v>
      </c>
      <c r="D93" s="59">
        <v>1991</v>
      </c>
      <c r="E93" s="74" t="s">
        <v>201</v>
      </c>
      <c r="F93" s="61"/>
      <c r="G93" s="61"/>
      <c r="H93" s="61">
        <v>28</v>
      </c>
      <c r="I93" s="61">
        <v>22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>
        <f t="shared" si="21"/>
        <v>22</v>
      </c>
      <c r="AC93" s="63" t="str">
        <f t="shared" si="17"/>
        <v>54</v>
      </c>
      <c r="AD93" s="42"/>
      <c r="AE93" s="42"/>
      <c r="AF93" s="102"/>
      <c r="AG93" s="42"/>
      <c r="AH93" s="42"/>
      <c r="AI93" s="42"/>
      <c r="AJ93" s="42"/>
      <c r="AK93" s="42"/>
      <c r="AL93" s="42"/>
      <c r="AM93" s="42"/>
      <c r="AN93" s="68"/>
      <c r="AO93" s="68"/>
      <c r="AP93" s="68"/>
      <c r="AQ93" s="69"/>
      <c r="AR93" s="69"/>
      <c r="AS93" s="70"/>
      <c r="AT93" s="104"/>
      <c r="AU93" s="89"/>
      <c r="AV93" s="89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</row>
    <row r="94" spans="1:167" ht="15" customHeight="1">
      <c r="A94" s="56" t="s">
        <v>603</v>
      </c>
      <c r="B94" s="57" t="s">
        <v>28</v>
      </c>
      <c r="C94" s="58" t="s">
        <v>605</v>
      </c>
      <c r="D94" s="59">
        <v>1990</v>
      </c>
      <c r="E94" s="74" t="s">
        <v>372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>
        <v>29</v>
      </c>
      <c r="W94" s="61">
        <v>21</v>
      </c>
      <c r="X94" s="61"/>
      <c r="Y94" s="61"/>
      <c r="Z94" s="61"/>
      <c r="AA94" s="61"/>
      <c r="AB94" s="62">
        <f t="shared" si="21"/>
        <v>21</v>
      </c>
      <c r="AC94" s="63" t="str">
        <f t="shared" si="17"/>
        <v>55</v>
      </c>
      <c r="AD94" s="42"/>
      <c r="AE94" s="42"/>
      <c r="AF94" s="102"/>
      <c r="AG94" s="42"/>
      <c r="AH94" s="42"/>
      <c r="AI94" s="42"/>
      <c r="AJ94" s="42"/>
      <c r="AK94" s="42"/>
      <c r="AL94" s="42"/>
      <c r="AM94" s="42"/>
      <c r="AN94" s="68"/>
      <c r="AO94" s="68"/>
      <c r="AP94" s="68"/>
      <c r="AQ94" s="69"/>
      <c r="AR94" s="69"/>
      <c r="AS94" s="70"/>
      <c r="AT94" s="104"/>
      <c r="AU94" s="89"/>
      <c r="AV94" s="89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</row>
    <row r="95" spans="1:167" ht="15" customHeight="1">
      <c r="A95" s="56" t="s">
        <v>607</v>
      </c>
      <c r="B95" s="57" t="s">
        <v>469</v>
      </c>
      <c r="C95" s="58" t="s">
        <v>465</v>
      </c>
      <c r="D95" s="59">
        <v>1991</v>
      </c>
      <c r="E95" s="74" t="s">
        <v>352</v>
      </c>
      <c r="F95" s="61"/>
      <c r="G95" s="61"/>
      <c r="H95" s="61"/>
      <c r="I95" s="61"/>
      <c r="J95" s="61"/>
      <c r="K95" s="61"/>
      <c r="L95" s="61">
        <v>31</v>
      </c>
      <c r="M95" s="61">
        <v>20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>
        <f t="shared" si="21"/>
        <v>20</v>
      </c>
      <c r="AC95" s="63" t="str">
        <f t="shared" si="17"/>
        <v>56</v>
      </c>
      <c r="AD95" s="42"/>
      <c r="AE95" s="42"/>
      <c r="AF95" s="102"/>
      <c r="AG95" s="42"/>
      <c r="AH95" s="42"/>
      <c r="AI95" s="42"/>
      <c r="AJ95" s="42"/>
      <c r="AK95" s="42"/>
      <c r="AL95" s="42"/>
      <c r="AM95" s="42"/>
      <c r="AN95" s="68"/>
      <c r="AO95" s="68"/>
      <c r="AP95" s="68"/>
      <c r="AQ95" s="69"/>
      <c r="AR95" s="69"/>
      <c r="AS95" s="70"/>
      <c r="AT95" s="104"/>
      <c r="AU95" s="89"/>
      <c r="AV95" s="89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</row>
    <row r="96" spans="1:167" ht="15" customHeight="1">
      <c r="A96" s="56" t="s">
        <v>608</v>
      </c>
      <c r="B96" s="57" t="s">
        <v>53</v>
      </c>
      <c r="C96" s="58" t="s">
        <v>216</v>
      </c>
      <c r="D96" s="59">
        <v>1992</v>
      </c>
      <c r="E96" s="74" t="s">
        <v>210</v>
      </c>
      <c r="F96" s="61"/>
      <c r="G96" s="61"/>
      <c r="H96" s="61"/>
      <c r="I96" s="61"/>
      <c r="J96" s="61"/>
      <c r="K96" s="61"/>
      <c r="L96" s="61">
        <v>33</v>
      </c>
      <c r="M96" s="61">
        <v>18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>
        <f t="shared" si="21"/>
        <v>18</v>
      </c>
      <c r="AC96" s="63" t="str">
        <f t="shared" si="17"/>
        <v>57</v>
      </c>
      <c r="AD96" s="42"/>
      <c r="AE96" s="42"/>
      <c r="AF96" s="102"/>
      <c r="AG96" s="42"/>
      <c r="AH96" s="42"/>
      <c r="AI96" s="42"/>
      <c r="AJ96" s="42"/>
      <c r="AK96" s="42"/>
      <c r="AL96" s="42"/>
      <c r="AM96" s="42"/>
      <c r="AN96" s="68"/>
      <c r="AO96" s="68"/>
      <c r="AP96" s="68"/>
      <c r="AQ96" s="69"/>
      <c r="AR96" s="69"/>
      <c r="AS96" s="70"/>
      <c r="AT96" s="104"/>
      <c r="AU96" s="89"/>
      <c r="AV96" s="89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</row>
    <row r="97" spans="1:167" ht="15" customHeight="1">
      <c r="A97" s="56" t="s">
        <v>609</v>
      </c>
      <c r="B97" s="57" t="s">
        <v>471</v>
      </c>
      <c r="C97" s="58" t="s">
        <v>462</v>
      </c>
      <c r="D97" s="59">
        <v>1992</v>
      </c>
      <c r="E97" s="74" t="s">
        <v>372</v>
      </c>
      <c r="F97" s="61"/>
      <c r="G97" s="61"/>
      <c r="H97" s="61"/>
      <c r="I97" s="61"/>
      <c r="J97" s="61"/>
      <c r="K97" s="61"/>
      <c r="L97" s="61">
        <v>15</v>
      </c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144" t="s">
        <v>503</v>
      </c>
      <c r="AC97" s="63" t="str">
        <f>+A97</f>
        <v>58</v>
      </c>
      <c r="AD97" s="42"/>
      <c r="AE97" s="42"/>
      <c r="AF97" s="102"/>
      <c r="AG97" s="42"/>
      <c r="AH97" s="42"/>
      <c r="AI97" s="42"/>
      <c r="AJ97" s="42"/>
      <c r="AK97" s="42"/>
      <c r="AL97" s="42"/>
      <c r="AM97" s="42"/>
      <c r="AN97" s="68"/>
      <c r="AO97" s="68"/>
      <c r="AP97" s="68"/>
      <c r="AQ97" s="69"/>
      <c r="AR97" s="69"/>
      <c r="AS97" s="70"/>
      <c r="AT97" s="104"/>
      <c r="AU97" s="89"/>
      <c r="AV97" s="89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</row>
    <row r="98" spans="1:167" ht="15" customHeight="1">
      <c r="A98" s="40" t="s">
        <v>187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41"/>
      <c r="AC98" s="101"/>
      <c r="AD98" s="42"/>
      <c r="AE98" s="42"/>
      <c r="AF98" s="102"/>
      <c r="AG98" s="42"/>
      <c r="AH98" s="42"/>
      <c r="AI98" s="42"/>
      <c r="AJ98" s="42"/>
      <c r="AK98" s="42"/>
      <c r="AL98" s="42"/>
      <c r="AM98" s="42"/>
      <c r="AN98" s="68"/>
      <c r="AO98" s="68"/>
      <c r="AP98" s="68"/>
      <c r="AQ98" s="69"/>
      <c r="AR98" s="69"/>
      <c r="AS98" s="70"/>
      <c r="AT98" s="104"/>
      <c r="AU98" s="89"/>
      <c r="AV98" s="89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</row>
    <row r="99" spans="1:167" ht="15" customHeight="1">
      <c r="A99" s="56" t="s">
        <v>74</v>
      </c>
      <c r="B99" s="57" t="s">
        <v>47</v>
      </c>
      <c r="C99" s="58" t="s">
        <v>116</v>
      </c>
      <c r="D99" s="59">
        <v>1992</v>
      </c>
      <c r="E99" s="60" t="s">
        <v>14</v>
      </c>
      <c r="F99" s="61">
        <v>1</v>
      </c>
      <c r="G99" s="61">
        <v>100</v>
      </c>
      <c r="H99" s="61">
        <v>1</v>
      </c>
      <c r="I99" s="61">
        <v>100</v>
      </c>
      <c r="J99" s="61"/>
      <c r="K99" s="61"/>
      <c r="L99" s="61">
        <v>1</v>
      </c>
      <c r="M99" s="61">
        <v>100</v>
      </c>
      <c r="N99" s="61">
        <v>1</v>
      </c>
      <c r="O99" s="61">
        <v>100</v>
      </c>
      <c r="P99" s="61">
        <v>1</v>
      </c>
      <c r="Q99" s="61">
        <v>100</v>
      </c>
      <c r="R99" s="61"/>
      <c r="S99" s="61"/>
      <c r="T99" s="61"/>
      <c r="U99" s="61"/>
      <c r="V99" s="61">
        <v>1</v>
      </c>
      <c r="W99" s="61">
        <v>100</v>
      </c>
      <c r="X99" s="61"/>
      <c r="Y99" s="61"/>
      <c r="Z99" s="61"/>
      <c r="AA99" s="61"/>
      <c r="AB99" s="62">
        <f>+W99+Q99+O99+M99+I99</f>
        <v>500</v>
      </c>
      <c r="AC99" s="63" t="str">
        <f aca="true" t="shared" si="22" ref="AC99:AC137">+A99</f>
        <v>1</v>
      </c>
      <c r="AD99" s="42"/>
      <c r="AE99" s="42"/>
      <c r="AF99" s="102"/>
      <c r="AG99" s="42"/>
      <c r="AH99" s="42"/>
      <c r="AI99" s="42"/>
      <c r="AJ99" s="42"/>
      <c r="AK99" s="42"/>
      <c r="AL99" s="42"/>
      <c r="AM99" s="42"/>
      <c r="AN99" s="68"/>
      <c r="AO99" s="68"/>
      <c r="AP99" s="68"/>
      <c r="AQ99" s="69"/>
      <c r="AR99" s="69"/>
      <c r="AS99" s="70"/>
      <c r="AT99" s="104"/>
      <c r="AU99" s="89"/>
      <c r="AV99" s="89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</row>
    <row r="100" spans="1:167" ht="15" customHeight="1">
      <c r="A100" s="56" t="s">
        <v>75</v>
      </c>
      <c r="B100" s="57" t="s">
        <v>46</v>
      </c>
      <c r="C100" s="58" t="s">
        <v>118</v>
      </c>
      <c r="D100" s="59">
        <v>1992</v>
      </c>
      <c r="E100" s="74" t="s">
        <v>14</v>
      </c>
      <c r="F100" s="61">
        <v>2</v>
      </c>
      <c r="G100" s="61">
        <v>80</v>
      </c>
      <c r="H100" s="61">
        <v>3</v>
      </c>
      <c r="I100" s="61">
        <v>65</v>
      </c>
      <c r="J100" s="61"/>
      <c r="K100" s="61"/>
      <c r="L100" s="61">
        <v>3</v>
      </c>
      <c r="M100" s="61">
        <v>65</v>
      </c>
      <c r="N100" s="61">
        <v>3</v>
      </c>
      <c r="O100" s="61">
        <v>65</v>
      </c>
      <c r="P100" s="61">
        <v>2</v>
      </c>
      <c r="Q100" s="61">
        <v>80</v>
      </c>
      <c r="R100" s="61"/>
      <c r="S100" s="61"/>
      <c r="T100" s="61"/>
      <c r="U100" s="61"/>
      <c r="V100" s="61">
        <v>2</v>
      </c>
      <c r="W100" s="61">
        <v>80</v>
      </c>
      <c r="X100" s="61"/>
      <c r="Y100" s="61"/>
      <c r="Z100" s="61"/>
      <c r="AA100" s="61"/>
      <c r="AB100" s="62">
        <f>+W100+Q100+O100+I100+G100</f>
        <v>370</v>
      </c>
      <c r="AC100" s="63" t="str">
        <f t="shared" si="22"/>
        <v>2</v>
      </c>
      <c r="AD100" s="42"/>
      <c r="AE100" s="42"/>
      <c r="AF100" s="102"/>
      <c r="AG100" s="42"/>
      <c r="AH100" s="42"/>
      <c r="AI100" s="42"/>
      <c r="AJ100" s="42"/>
      <c r="AK100" s="42"/>
      <c r="AL100" s="42"/>
      <c r="AM100" s="42"/>
      <c r="AN100" s="68"/>
      <c r="AO100" s="68"/>
      <c r="AP100" s="68"/>
      <c r="AQ100" s="69"/>
      <c r="AR100" s="69"/>
      <c r="AS100" s="70"/>
      <c r="AT100" s="104"/>
      <c r="AU100" s="89"/>
      <c r="AV100" s="89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</row>
    <row r="101" spans="1:167" ht="15" customHeight="1">
      <c r="A101" s="56" t="s">
        <v>76</v>
      </c>
      <c r="B101" s="57" t="s">
        <v>101</v>
      </c>
      <c r="C101" s="58" t="s">
        <v>163</v>
      </c>
      <c r="D101" s="59">
        <v>1995</v>
      </c>
      <c r="E101" s="74" t="s">
        <v>108</v>
      </c>
      <c r="F101" s="61">
        <v>3</v>
      </c>
      <c r="G101" s="61">
        <v>65</v>
      </c>
      <c r="H101" s="61">
        <v>2</v>
      </c>
      <c r="I101" s="61">
        <v>80</v>
      </c>
      <c r="J101" s="61"/>
      <c r="K101" s="61"/>
      <c r="L101" s="61">
        <v>2</v>
      </c>
      <c r="M101" s="61">
        <v>80</v>
      </c>
      <c r="N101" s="61">
        <v>2</v>
      </c>
      <c r="O101" s="61">
        <v>80</v>
      </c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>
        <f>+W101+Q101+O101+M101+I101+G101</f>
        <v>305</v>
      </c>
      <c r="AC101" s="63" t="str">
        <f t="shared" si="22"/>
        <v>3</v>
      </c>
      <c r="AD101" s="42"/>
      <c r="AE101" s="42"/>
      <c r="AF101" s="102"/>
      <c r="AG101" s="42"/>
      <c r="AH101" s="42"/>
      <c r="AI101" s="42"/>
      <c r="AJ101" s="42"/>
      <c r="AK101" s="42"/>
      <c r="AL101" s="42"/>
      <c r="AM101" s="42"/>
      <c r="AN101" s="68"/>
      <c r="AO101" s="68"/>
      <c r="AP101" s="68"/>
      <c r="AQ101" s="69"/>
      <c r="AR101" s="69"/>
      <c r="AS101" s="70"/>
      <c r="AT101" s="104"/>
      <c r="AU101" s="89"/>
      <c r="AV101" s="89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</row>
    <row r="102" spans="1:167" ht="15" customHeight="1">
      <c r="A102" s="56" t="s">
        <v>77</v>
      </c>
      <c r="B102" s="57" t="s">
        <v>90</v>
      </c>
      <c r="C102" s="58" t="s">
        <v>162</v>
      </c>
      <c r="D102" s="59">
        <v>1993</v>
      </c>
      <c r="E102" s="74" t="s">
        <v>73</v>
      </c>
      <c r="F102" s="61">
        <v>5</v>
      </c>
      <c r="G102" s="61">
        <v>50</v>
      </c>
      <c r="H102" s="61">
        <v>4</v>
      </c>
      <c r="I102" s="61">
        <v>55</v>
      </c>
      <c r="J102" s="61"/>
      <c r="K102" s="61"/>
      <c r="L102" s="61">
        <v>7</v>
      </c>
      <c r="M102" s="61">
        <v>43</v>
      </c>
      <c r="N102" s="61"/>
      <c r="O102" s="61"/>
      <c r="P102" s="61">
        <v>3</v>
      </c>
      <c r="Q102" s="61">
        <v>65</v>
      </c>
      <c r="R102" s="61"/>
      <c r="S102" s="61"/>
      <c r="T102" s="61"/>
      <c r="U102" s="61"/>
      <c r="V102" s="61">
        <v>3</v>
      </c>
      <c r="W102" s="61">
        <v>65</v>
      </c>
      <c r="X102" s="61"/>
      <c r="Y102" s="61"/>
      <c r="Z102" s="61"/>
      <c r="AA102" s="61"/>
      <c r="AB102" s="62">
        <f>+W102+Q102+O102+M102+I102+G102</f>
        <v>278</v>
      </c>
      <c r="AC102" s="63" t="str">
        <f t="shared" si="22"/>
        <v>4</v>
      </c>
      <c r="AD102" s="42"/>
      <c r="AE102" s="42"/>
      <c r="AF102" s="102"/>
      <c r="AG102" s="42"/>
      <c r="AH102" s="42"/>
      <c r="AI102" s="42"/>
      <c r="AJ102" s="42"/>
      <c r="AK102" s="42"/>
      <c r="AL102" s="42"/>
      <c r="AM102" s="42"/>
      <c r="AN102" s="68"/>
      <c r="AO102" s="68"/>
      <c r="AP102" s="68"/>
      <c r="AQ102" s="69"/>
      <c r="AR102" s="69"/>
      <c r="AS102" s="70"/>
      <c r="AT102" s="104"/>
      <c r="AU102" s="89"/>
      <c r="AV102" s="89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</row>
    <row r="103" spans="1:167" ht="15" customHeight="1">
      <c r="A103" s="56" t="s">
        <v>78</v>
      </c>
      <c r="B103" s="57" t="s">
        <v>96</v>
      </c>
      <c r="C103" s="58" t="s">
        <v>122</v>
      </c>
      <c r="D103" s="59">
        <v>1992</v>
      </c>
      <c r="E103" s="74" t="s">
        <v>14</v>
      </c>
      <c r="F103" s="61">
        <v>4</v>
      </c>
      <c r="G103" s="61">
        <v>55</v>
      </c>
      <c r="H103" s="61">
        <v>7</v>
      </c>
      <c r="I103" s="61">
        <v>43</v>
      </c>
      <c r="J103" s="61"/>
      <c r="K103" s="61"/>
      <c r="L103" s="61">
        <v>8</v>
      </c>
      <c r="M103" s="61">
        <v>42</v>
      </c>
      <c r="N103" s="61">
        <v>5</v>
      </c>
      <c r="O103" s="61">
        <v>50</v>
      </c>
      <c r="P103" s="61">
        <v>4</v>
      </c>
      <c r="Q103" s="61">
        <v>55</v>
      </c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>
        <f>+W103+Q103+O103+M103+I103+G103</f>
        <v>245</v>
      </c>
      <c r="AC103" s="63" t="str">
        <f t="shared" si="22"/>
        <v>5</v>
      </c>
      <c r="AD103" s="42"/>
      <c r="AE103" s="42"/>
      <c r="AF103" s="102"/>
      <c r="AG103" s="42"/>
      <c r="AH103" s="42"/>
      <c r="AI103" s="42"/>
      <c r="AJ103" s="42"/>
      <c r="AK103" s="42"/>
      <c r="AL103" s="42"/>
      <c r="AM103" s="42"/>
      <c r="AN103" s="68"/>
      <c r="AO103" s="68"/>
      <c r="AP103" s="68"/>
      <c r="AQ103" s="69"/>
      <c r="AR103" s="69"/>
      <c r="AS103" s="70"/>
      <c r="AT103" s="104"/>
      <c r="AU103" s="89"/>
      <c r="AV103" s="89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</row>
    <row r="104" spans="1:167" ht="15" customHeight="1">
      <c r="A104" s="56" t="s">
        <v>61</v>
      </c>
      <c r="B104" s="124" t="s">
        <v>95</v>
      </c>
      <c r="C104" s="122" t="s">
        <v>161</v>
      </c>
      <c r="D104" s="133">
        <v>1993</v>
      </c>
      <c r="E104" s="121" t="s">
        <v>108</v>
      </c>
      <c r="F104" s="61">
        <v>6</v>
      </c>
      <c r="G104" s="61">
        <v>45</v>
      </c>
      <c r="H104" s="61">
        <v>5</v>
      </c>
      <c r="I104" s="61">
        <v>50</v>
      </c>
      <c r="J104" s="61"/>
      <c r="K104" s="61"/>
      <c r="L104" s="61">
        <v>13</v>
      </c>
      <c r="M104" s="61">
        <v>37</v>
      </c>
      <c r="N104" s="61">
        <v>4</v>
      </c>
      <c r="O104" s="61">
        <v>55</v>
      </c>
      <c r="P104" s="61"/>
      <c r="Q104" s="61"/>
      <c r="R104" s="61"/>
      <c r="S104" s="61"/>
      <c r="T104" s="61"/>
      <c r="U104" s="61"/>
      <c r="V104" s="61">
        <v>4</v>
      </c>
      <c r="W104" s="61">
        <v>55</v>
      </c>
      <c r="X104" s="61"/>
      <c r="Y104" s="61"/>
      <c r="Z104" s="61"/>
      <c r="AA104" s="61"/>
      <c r="AB104" s="62">
        <f>+W104+Q104+O104+M104+I104+G104</f>
        <v>242</v>
      </c>
      <c r="AC104" s="63" t="str">
        <f t="shared" si="22"/>
        <v>6</v>
      </c>
      <c r="AD104" s="42"/>
      <c r="AE104" s="42"/>
      <c r="AF104" s="102"/>
      <c r="AG104" s="42"/>
      <c r="AH104" s="42"/>
      <c r="AI104" s="42"/>
      <c r="AJ104" s="42"/>
      <c r="AK104" s="42"/>
      <c r="AL104" s="42"/>
      <c r="AM104" s="42"/>
      <c r="AN104" s="68"/>
      <c r="AO104" s="68"/>
      <c r="AP104" s="68"/>
      <c r="AQ104" s="69"/>
      <c r="AR104" s="69"/>
      <c r="AS104" s="70"/>
      <c r="AT104" s="104"/>
      <c r="AU104" s="89"/>
      <c r="AV104" s="89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</row>
    <row r="105" spans="1:167" ht="15" customHeight="1">
      <c r="A105" s="56" t="s">
        <v>62</v>
      </c>
      <c r="B105" s="57" t="s">
        <v>171</v>
      </c>
      <c r="C105" s="58" t="s">
        <v>170</v>
      </c>
      <c r="D105" s="59">
        <v>1993</v>
      </c>
      <c r="E105" s="74" t="s">
        <v>14</v>
      </c>
      <c r="F105" s="61">
        <v>9</v>
      </c>
      <c r="G105" s="61">
        <v>41</v>
      </c>
      <c r="H105" s="61">
        <v>10</v>
      </c>
      <c r="I105" s="61">
        <v>40</v>
      </c>
      <c r="J105" s="61"/>
      <c r="K105" s="61"/>
      <c r="L105" s="61">
        <v>14</v>
      </c>
      <c r="M105" s="61">
        <v>36</v>
      </c>
      <c r="N105" s="61">
        <v>7</v>
      </c>
      <c r="O105" s="61">
        <v>43</v>
      </c>
      <c r="P105" s="61">
        <v>8</v>
      </c>
      <c r="Q105" s="61">
        <v>42</v>
      </c>
      <c r="R105" s="61"/>
      <c r="S105" s="61"/>
      <c r="T105" s="61"/>
      <c r="U105" s="61"/>
      <c r="V105" s="61">
        <v>6</v>
      </c>
      <c r="W105" s="61">
        <v>45</v>
      </c>
      <c r="X105" s="61"/>
      <c r="Y105" s="61"/>
      <c r="Z105" s="61"/>
      <c r="AA105" s="61"/>
      <c r="AB105" s="62">
        <f>+W105+Q105+O105+I105+G105</f>
        <v>211</v>
      </c>
      <c r="AC105" s="63" t="str">
        <f t="shared" si="22"/>
        <v>7</v>
      </c>
      <c r="AD105" s="42"/>
      <c r="AE105" s="42"/>
      <c r="AF105" s="102"/>
      <c r="AG105" s="42"/>
      <c r="AH105" s="42"/>
      <c r="AI105" s="42"/>
      <c r="AJ105" s="42"/>
      <c r="AK105" s="42"/>
      <c r="AL105" s="42"/>
      <c r="AM105" s="42"/>
      <c r="AN105" s="68"/>
      <c r="AO105" s="68"/>
      <c r="AP105" s="68"/>
      <c r="AQ105" s="69"/>
      <c r="AR105" s="69"/>
      <c r="AS105" s="70"/>
      <c r="AT105" s="104"/>
      <c r="AU105" s="89"/>
      <c r="AV105" s="89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</row>
    <row r="106" spans="1:167" ht="15" customHeight="1">
      <c r="A106" s="56" t="s">
        <v>63</v>
      </c>
      <c r="B106" s="57" t="s">
        <v>89</v>
      </c>
      <c r="C106" s="58" t="s">
        <v>124</v>
      </c>
      <c r="D106" s="59">
        <v>1993</v>
      </c>
      <c r="E106" s="74" t="s">
        <v>125</v>
      </c>
      <c r="F106" s="61">
        <v>8</v>
      </c>
      <c r="G106" s="61">
        <v>42</v>
      </c>
      <c r="H106" s="61">
        <v>9</v>
      </c>
      <c r="I106" s="61">
        <v>41</v>
      </c>
      <c r="J106" s="61"/>
      <c r="K106" s="61"/>
      <c r="L106" s="61">
        <v>15</v>
      </c>
      <c r="M106" s="61">
        <v>35</v>
      </c>
      <c r="N106" s="61">
        <v>9</v>
      </c>
      <c r="O106" s="61">
        <v>41</v>
      </c>
      <c r="P106" s="61">
        <v>6</v>
      </c>
      <c r="Q106" s="61">
        <v>45</v>
      </c>
      <c r="R106" s="61"/>
      <c r="S106" s="61"/>
      <c r="T106" s="61"/>
      <c r="U106" s="61"/>
      <c r="V106" s="61">
        <v>12</v>
      </c>
      <c r="W106" s="61">
        <v>38</v>
      </c>
      <c r="X106" s="61"/>
      <c r="Y106" s="61"/>
      <c r="Z106" s="61"/>
      <c r="AA106" s="61"/>
      <c r="AB106" s="62">
        <f>+W106+Q106+O106+I106+G106</f>
        <v>207</v>
      </c>
      <c r="AC106" s="63" t="str">
        <f t="shared" si="22"/>
        <v>8</v>
      </c>
      <c r="AD106" s="42"/>
      <c r="AE106" s="42"/>
      <c r="AF106" s="102"/>
      <c r="AG106" s="42"/>
      <c r="AH106" s="42"/>
      <c r="AI106" s="42"/>
      <c r="AJ106" s="42"/>
      <c r="AK106" s="42"/>
      <c r="AL106" s="42"/>
      <c r="AM106" s="42"/>
      <c r="AN106" s="68"/>
      <c r="AO106" s="68"/>
      <c r="AP106" s="68"/>
      <c r="AQ106" s="69"/>
      <c r="AR106" s="69"/>
      <c r="AS106" s="70"/>
      <c r="AT106" s="104"/>
      <c r="AU106" s="89"/>
      <c r="AV106" s="89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</row>
    <row r="107" spans="1:167" ht="15" customHeight="1">
      <c r="A107" s="56" t="s">
        <v>64</v>
      </c>
      <c r="B107" s="57" t="s">
        <v>104</v>
      </c>
      <c r="C107" s="58" t="s">
        <v>164</v>
      </c>
      <c r="D107" s="59">
        <v>1993</v>
      </c>
      <c r="E107" s="74" t="s">
        <v>14</v>
      </c>
      <c r="F107" s="61">
        <v>7</v>
      </c>
      <c r="G107" s="61">
        <v>43</v>
      </c>
      <c r="H107" s="61">
        <v>6</v>
      </c>
      <c r="I107" s="61">
        <v>45</v>
      </c>
      <c r="J107" s="61"/>
      <c r="K107" s="61"/>
      <c r="L107" s="61">
        <v>11</v>
      </c>
      <c r="M107" s="61">
        <v>39</v>
      </c>
      <c r="N107" s="61">
        <v>8</v>
      </c>
      <c r="O107" s="61">
        <v>42</v>
      </c>
      <c r="P107" s="61">
        <v>12</v>
      </c>
      <c r="Q107" s="61">
        <v>38</v>
      </c>
      <c r="R107" s="61"/>
      <c r="S107" s="61"/>
      <c r="T107" s="61"/>
      <c r="U107" s="61"/>
      <c r="V107" s="61">
        <v>9</v>
      </c>
      <c r="W107" s="61">
        <v>41</v>
      </c>
      <c r="X107" s="61"/>
      <c r="Y107" s="61"/>
      <c r="Z107" s="61"/>
      <c r="AA107" s="61"/>
      <c r="AB107" s="62">
        <f>+W107+Q107+M107+I107+G107</f>
        <v>206</v>
      </c>
      <c r="AC107" s="63" t="str">
        <f t="shared" si="22"/>
        <v>9</v>
      </c>
      <c r="AD107" s="42"/>
      <c r="AE107" s="42"/>
      <c r="AF107" s="102"/>
      <c r="AG107" s="42"/>
      <c r="AH107" s="42"/>
      <c r="AI107" s="42"/>
      <c r="AJ107" s="42"/>
      <c r="AK107" s="42"/>
      <c r="AL107" s="42"/>
      <c r="AM107" s="42"/>
      <c r="AN107" s="68"/>
      <c r="AO107" s="68"/>
      <c r="AP107" s="68"/>
      <c r="AQ107" s="69"/>
      <c r="AR107" s="69"/>
      <c r="AS107" s="70"/>
      <c r="AT107" s="104"/>
      <c r="AU107" s="89"/>
      <c r="AV107" s="89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</row>
    <row r="108" spans="1:167" ht="15" customHeight="1">
      <c r="A108" s="56" t="s">
        <v>65</v>
      </c>
      <c r="B108" s="57" t="s">
        <v>191</v>
      </c>
      <c r="C108" s="58" t="s">
        <v>114</v>
      </c>
      <c r="D108" s="59">
        <v>1993</v>
      </c>
      <c r="E108" s="74" t="s">
        <v>73</v>
      </c>
      <c r="F108" s="61">
        <v>12</v>
      </c>
      <c r="G108" s="61">
        <v>38</v>
      </c>
      <c r="H108" s="61">
        <v>15</v>
      </c>
      <c r="I108" s="61">
        <v>35</v>
      </c>
      <c r="J108" s="61"/>
      <c r="K108" s="61"/>
      <c r="L108" s="61">
        <v>22</v>
      </c>
      <c r="M108" s="61">
        <v>28</v>
      </c>
      <c r="N108" s="61"/>
      <c r="O108" s="61"/>
      <c r="P108" s="61">
        <v>7</v>
      </c>
      <c r="Q108" s="61">
        <v>43</v>
      </c>
      <c r="R108" s="61"/>
      <c r="S108" s="61"/>
      <c r="T108" s="61"/>
      <c r="U108" s="61"/>
      <c r="V108" s="61">
        <v>7</v>
      </c>
      <c r="W108" s="61">
        <v>43</v>
      </c>
      <c r="X108" s="61"/>
      <c r="Y108" s="61"/>
      <c r="Z108" s="61"/>
      <c r="AA108" s="61"/>
      <c r="AB108" s="62">
        <f aca="true" t="shared" si="23" ref="AB108:AB137">+W108+Q108+O108+M108+I108+G108</f>
        <v>187</v>
      </c>
      <c r="AC108" s="63" t="str">
        <f t="shared" si="22"/>
        <v>10</v>
      </c>
      <c r="AD108" s="42"/>
      <c r="AE108" s="42"/>
      <c r="AF108" s="102"/>
      <c r="AG108" s="42"/>
      <c r="AH108" s="42"/>
      <c r="AI108" s="42"/>
      <c r="AJ108" s="42"/>
      <c r="AK108" s="42"/>
      <c r="AL108" s="42"/>
      <c r="AM108" s="42"/>
      <c r="AN108" s="68"/>
      <c r="AO108" s="68"/>
      <c r="AP108" s="68"/>
      <c r="AQ108" s="69"/>
      <c r="AR108" s="69"/>
      <c r="AS108" s="70"/>
      <c r="AT108" s="104"/>
      <c r="AU108" s="89"/>
      <c r="AV108" s="89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</row>
    <row r="109" spans="1:167" ht="15" customHeight="1">
      <c r="A109" s="56" t="s">
        <v>66</v>
      </c>
      <c r="B109" s="57" t="s">
        <v>247</v>
      </c>
      <c r="C109" s="58" t="s">
        <v>240</v>
      </c>
      <c r="D109" s="59">
        <v>1992</v>
      </c>
      <c r="E109" s="74" t="s">
        <v>210</v>
      </c>
      <c r="F109" s="61"/>
      <c r="G109" s="61"/>
      <c r="H109" s="61">
        <v>16</v>
      </c>
      <c r="I109" s="61">
        <v>34</v>
      </c>
      <c r="J109" s="61"/>
      <c r="K109" s="61"/>
      <c r="L109" s="61">
        <v>24</v>
      </c>
      <c r="M109" s="61">
        <v>26</v>
      </c>
      <c r="N109" s="61">
        <v>12</v>
      </c>
      <c r="O109" s="61">
        <v>38</v>
      </c>
      <c r="P109" s="61">
        <v>9</v>
      </c>
      <c r="Q109" s="61">
        <v>41</v>
      </c>
      <c r="R109" s="61"/>
      <c r="S109" s="61"/>
      <c r="T109" s="61"/>
      <c r="U109" s="61"/>
      <c r="V109" s="61">
        <v>14</v>
      </c>
      <c r="W109" s="61">
        <v>36</v>
      </c>
      <c r="X109" s="61"/>
      <c r="Y109" s="61"/>
      <c r="Z109" s="61"/>
      <c r="AA109" s="61"/>
      <c r="AB109" s="62">
        <f t="shared" si="23"/>
        <v>175</v>
      </c>
      <c r="AC109" s="63" t="str">
        <f t="shared" si="22"/>
        <v>11</v>
      </c>
      <c r="AD109" s="42"/>
      <c r="AE109" s="42"/>
      <c r="AF109" s="102"/>
      <c r="AG109" s="42"/>
      <c r="AH109" s="42"/>
      <c r="AI109" s="42"/>
      <c r="AJ109" s="42"/>
      <c r="AK109" s="42"/>
      <c r="AL109" s="42"/>
      <c r="AM109" s="42"/>
      <c r="AN109" s="68"/>
      <c r="AO109" s="68"/>
      <c r="AP109" s="68"/>
      <c r="AQ109" s="69"/>
      <c r="AR109" s="69"/>
      <c r="AS109" s="70"/>
      <c r="AT109" s="104"/>
      <c r="AU109" s="89"/>
      <c r="AV109" s="89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</row>
    <row r="110" spans="1:167" ht="15" customHeight="1">
      <c r="A110" s="56" t="s">
        <v>67</v>
      </c>
      <c r="B110" s="57" t="s">
        <v>23</v>
      </c>
      <c r="C110" s="58" t="s">
        <v>192</v>
      </c>
      <c r="D110" s="59">
        <v>1993</v>
      </c>
      <c r="E110" s="74" t="s">
        <v>125</v>
      </c>
      <c r="F110" s="61">
        <v>13</v>
      </c>
      <c r="G110" s="61">
        <v>37</v>
      </c>
      <c r="H110" s="61">
        <v>17</v>
      </c>
      <c r="I110" s="61">
        <v>33</v>
      </c>
      <c r="J110" s="61"/>
      <c r="K110" s="61"/>
      <c r="L110" s="61">
        <v>26</v>
      </c>
      <c r="M110" s="61">
        <v>24</v>
      </c>
      <c r="N110" s="61">
        <v>11</v>
      </c>
      <c r="O110" s="61">
        <v>39</v>
      </c>
      <c r="P110" s="61">
        <v>11</v>
      </c>
      <c r="Q110" s="61">
        <v>39</v>
      </c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2">
        <f t="shared" si="23"/>
        <v>172</v>
      </c>
      <c r="AC110" s="63" t="str">
        <f t="shared" si="22"/>
        <v>12</v>
      </c>
      <c r="AD110" s="42"/>
      <c r="AE110" s="42"/>
      <c r="AF110" s="102"/>
      <c r="AG110" s="42"/>
      <c r="AH110" s="42"/>
      <c r="AI110" s="42"/>
      <c r="AJ110" s="42"/>
      <c r="AK110" s="42"/>
      <c r="AL110" s="42"/>
      <c r="AM110" s="42"/>
      <c r="AN110" s="68"/>
      <c r="AO110" s="68"/>
      <c r="AP110" s="68"/>
      <c r="AQ110" s="69"/>
      <c r="AR110" s="69"/>
      <c r="AS110" s="70"/>
      <c r="AT110" s="104"/>
      <c r="AU110" s="89"/>
      <c r="AV110" s="89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</row>
    <row r="111" spans="1:167" ht="15" customHeight="1">
      <c r="A111" s="56" t="s">
        <v>79</v>
      </c>
      <c r="B111" s="57" t="s">
        <v>452</v>
      </c>
      <c r="C111" s="58" t="s">
        <v>432</v>
      </c>
      <c r="D111" s="59">
        <v>1992</v>
      </c>
      <c r="E111" s="74" t="s">
        <v>359</v>
      </c>
      <c r="F111" s="61"/>
      <c r="G111" s="61"/>
      <c r="H111" s="61"/>
      <c r="I111" s="61"/>
      <c r="J111" s="61"/>
      <c r="K111" s="61"/>
      <c r="L111" s="61">
        <v>17</v>
      </c>
      <c r="M111" s="61">
        <v>33</v>
      </c>
      <c r="N111" s="61">
        <v>13</v>
      </c>
      <c r="O111" s="61">
        <v>37</v>
      </c>
      <c r="P111" s="61">
        <v>5</v>
      </c>
      <c r="Q111" s="61">
        <v>50</v>
      </c>
      <c r="R111" s="61"/>
      <c r="S111" s="61"/>
      <c r="T111" s="61"/>
      <c r="U111" s="61"/>
      <c r="V111" s="61">
        <v>5</v>
      </c>
      <c r="W111" s="61">
        <v>50</v>
      </c>
      <c r="X111" s="61"/>
      <c r="Y111" s="61"/>
      <c r="Z111" s="61"/>
      <c r="AA111" s="61"/>
      <c r="AB111" s="62">
        <f t="shared" si="23"/>
        <v>170</v>
      </c>
      <c r="AC111" s="63" t="str">
        <f t="shared" si="22"/>
        <v>13</v>
      </c>
      <c r="AD111" s="42"/>
      <c r="AE111" s="42"/>
      <c r="AF111" s="102"/>
      <c r="AG111" s="42"/>
      <c r="AH111" s="42"/>
      <c r="AI111" s="42"/>
      <c r="AJ111" s="42"/>
      <c r="AK111" s="42"/>
      <c r="AL111" s="42"/>
      <c r="AM111" s="42"/>
      <c r="AN111" s="68"/>
      <c r="AO111" s="68"/>
      <c r="AP111" s="68"/>
      <c r="AQ111" s="69"/>
      <c r="AR111" s="69"/>
      <c r="AS111" s="70"/>
      <c r="AT111" s="104"/>
      <c r="AU111" s="89"/>
      <c r="AV111" s="89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</row>
    <row r="112" spans="1:167" ht="15" customHeight="1">
      <c r="A112" s="56" t="s">
        <v>80</v>
      </c>
      <c r="B112" s="57" t="s">
        <v>93</v>
      </c>
      <c r="C112" s="58" t="s">
        <v>126</v>
      </c>
      <c r="D112" s="59">
        <v>1993</v>
      </c>
      <c r="E112" s="74" t="s">
        <v>125</v>
      </c>
      <c r="F112" s="61">
        <v>10</v>
      </c>
      <c r="G112" s="61">
        <v>40</v>
      </c>
      <c r="H112" s="61">
        <v>14</v>
      </c>
      <c r="I112" s="61">
        <v>36</v>
      </c>
      <c r="J112" s="61"/>
      <c r="K112" s="61"/>
      <c r="L112" s="61">
        <v>20</v>
      </c>
      <c r="M112" s="61">
        <v>30</v>
      </c>
      <c r="N112" s="61">
        <v>6</v>
      </c>
      <c r="O112" s="61">
        <v>45</v>
      </c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>
        <f t="shared" si="23"/>
        <v>151</v>
      </c>
      <c r="AC112" s="63" t="str">
        <f t="shared" si="22"/>
        <v>14</v>
      </c>
      <c r="AD112" s="42"/>
      <c r="AE112" s="42"/>
      <c r="AF112" s="102"/>
      <c r="AG112" s="42"/>
      <c r="AH112" s="42"/>
      <c r="AI112" s="42"/>
      <c r="AJ112" s="42"/>
      <c r="AK112" s="42"/>
      <c r="AL112" s="42"/>
      <c r="AM112" s="42"/>
      <c r="AN112" s="68"/>
      <c r="AO112" s="68"/>
      <c r="AP112" s="68"/>
      <c r="AQ112" s="69"/>
      <c r="AR112" s="69"/>
      <c r="AS112" s="70"/>
      <c r="AT112" s="104"/>
      <c r="AU112" s="89"/>
      <c r="AV112" s="89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</row>
    <row r="113" spans="1:167" ht="15" customHeight="1">
      <c r="A113" s="56" t="s">
        <v>81</v>
      </c>
      <c r="B113" s="57" t="s">
        <v>189</v>
      </c>
      <c r="C113" s="58" t="s">
        <v>190</v>
      </c>
      <c r="D113" s="59">
        <v>1993</v>
      </c>
      <c r="E113" s="74" t="s">
        <v>125</v>
      </c>
      <c r="F113" s="61">
        <v>11</v>
      </c>
      <c r="G113" s="61">
        <v>39</v>
      </c>
      <c r="H113" s="61">
        <v>13</v>
      </c>
      <c r="I113" s="61">
        <v>37</v>
      </c>
      <c r="J113" s="61"/>
      <c r="K113" s="61"/>
      <c r="L113" s="61">
        <v>25</v>
      </c>
      <c r="M113" s="61">
        <v>25</v>
      </c>
      <c r="N113" s="61"/>
      <c r="O113" s="61"/>
      <c r="P113" s="61"/>
      <c r="Q113" s="61"/>
      <c r="R113" s="61"/>
      <c r="S113" s="61"/>
      <c r="T113" s="61"/>
      <c r="U113" s="61"/>
      <c r="V113" s="61">
        <v>8</v>
      </c>
      <c r="W113" s="61">
        <v>42</v>
      </c>
      <c r="X113" s="61"/>
      <c r="Y113" s="61"/>
      <c r="Z113" s="61"/>
      <c r="AA113" s="61"/>
      <c r="AB113" s="62">
        <f t="shared" si="23"/>
        <v>143</v>
      </c>
      <c r="AC113" s="63" t="str">
        <f t="shared" si="22"/>
        <v>15</v>
      </c>
      <c r="AD113" s="42"/>
      <c r="AE113" s="42"/>
      <c r="AF113" s="102"/>
      <c r="AG113" s="42"/>
      <c r="AH113" s="42"/>
      <c r="AI113" s="42"/>
      <c r="AJ113" s="42"/>
      <c r="AK113" s="42"/>
      <c r="AL113" s="42"/>
      <c r="AM113" s="42"/>
      <c r="AN113" s="68"/>
      <c r="AO113" s="68"/>
      <c r="AP113" s="68"/>
      <c r="AQ113" s="69"/>
      <c r="AR113" s="69"/>
      <c r="AS113" s="70"/>
      <c r="AT113" s="104"/>
      <c r="AU113" s="89"/>
      <c r="AV113" s="89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</row>
    <row r="114" spans="1:167" ht="15" customHeight="1">
      <c r="A114" s="56" t="s">
        <v>82</v>
      </c>
      <c r="B114" s="57" t="s">
        <v>244</v>
      </c>
      <c r="C114" s="58" t="s">
        <v>241</v>
      </c>
      <c r="D114" s="59">
        <v>1993</v>
      </c>
      <c r="E114" s="74" t="s">
        <v>13</v>
      </c>
      <c r="F114" s="61"/>
      <c r="G114" s="61"/>
      <c r="H114" s="61">
        <v>18</v>
      </c>
      <c r="I114" s="61">
        <v>32</v>
      </c>
      <c r="J114" s="61"/>
      <c r="K114" s="61"/>
      <c r="L114" s="61">
        <v>27</v>
      </c>
      <c r="M114" s="61">
        <v>23</v>
      </c>
      <c r="N114" s="61">
        <v>15</v>
      </c>
      <c r="O114" s="61">
        <v>35</v>
      </c>
      <c r="P114" s="61"/>
      <c r="Q114" s="61"/>
      <c r="R114" s="61"/>
      <c r="S114" s="61"/>
      <c r="T114" s="61"/>
      <c r="U114" s="61"/>
      <c r="V114" s="61">
        <v>10</v>
      </c>
      <c r="W114" s="61">
        <v>40</v>
      </c>
      <c r="X114" s="61"/>
      <c r="Y114" s="61"/>
      <c r="Z114" s="61"/>
      <c r="AA114" s="61"/>
      <c r="AB114" s="62">
        <f t="shared" si="23"/>
        <v>130</v>
      </c>
      <c r="AC114" s="63" t="str">
        <f t="shared" si="22"/>
        <v>16</v>
      </c>
      <c r="AD114" s="42"/>
      <c r="AE114" s="42"/>
      <c r="AF114" s="102"/>
      <c r="AG114" s="42"/>
      <c r="AH114" s="42"/>
      <c r="AI114" s="42"/>
      <c r="AJ114" s="42"/>
      <c r="AK114" s="42"/>
      <c r="AL114" s="42"/>
      <c r="AM114" s="42"/>
      <c r="AN114" s="68"/>
      <c r="AO114" s="68"/>
      <c r="AP114" s="68"/>
      <c r="AQ114" s="69"/>
      <c r="AR114" s="69"/>
      <c r="AS114" s="93"/>
      <c r="AT114" s="88"/>
      <c r="AU114" s="89"/>
      <c r="AV114" s="89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</row>
    <row r="115" spans="1:167" ht="15" customHeight="1">
      <c r="A115" s="56" t="s">
        <v>56</v>
      </c>
      <c r="B115" s="57" t="s">
        <v>237</v>
      </c>
      <c r="C115" s="58" t="s">
        <v>236</v>
      </c>
      <c r="D115" s="59">
        <v>1993</v>
      </c>
      <c r="E115" s="74" t="s">
        <v>112</v>
      </c>
      <c r="F115" s="61"/>
      <c r="G115" s="61"/>
      <c r="H115" s="61">
        <v>8</v>
      </c>
      <c r="I115" s="61">
        <v>42</v>
      </c>
      <c r="J115" s="61"/>
      <c r="K115" s="61"/>
      <c r="L115" s="61">
        <v>18</v>
      </c>
      <c r="M115" s="61">
        <v>32</v>
      </c>
      <c r="N115" s="61">
        <v>10</v>
      </c>
      <c r="O115" s="61">
        <v>40</v>
      </c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>
        <f t="shared" si="23"/>
        <v>114</v>
      </c>
      <c r="AC115" s="63" t="str">
        <f t="shared" si="22"/>
        <v>17</v>
      </c>
      <c r="AD115" s="42"/>
      <c r="AE115" s="42"/>
      <c r="AF115" s="102"/>
      <c r="AG115" s="42"/>
      <c r="AH115" s="42"/>
      <c r="AI115" s="42"/>
      <c r="AJ115" s="42"/>
      <c r="AK115" s="42"/>
      <c r="AL115" s="42"/>
      <c r="AM115" s="42"/>
      <c r="AN115" s="68"/>
      <c r="AO115" s="68"/>
      <c r="AP115" s="68"/>
      <c r="AQ115" s="69"/>
      <c r="AR115" s="69"/>
      <c r="AS115" s="70"/>
      <c r="AT115" s="88"/>
      <c r="AU115" s="89"/>
      <c r="AV115" s="89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</row>
    <row r="116" spans="1:167" ht="15" customHeight="1">
      <c r="A116" s="56" t="s">
        <v>57</v>
      </c>
      <c r="B116" s="57" t="s">
        <v>442</v>
      </c>
      <c r="C116" s="58" t="s">
        <v>434</v>
      </c>
      <c r="D116" s="59">
        <v>1992</v>
      </c>
      <c r="E116" s="74" t="s">
        <v>210</v>
      </c>
      <c r="F116" s="61"/>
      <c r="G116" s="61"/>
      <c r="H116" s="61"/>
      <c r="I116" s="61"/>
      <c r="J116" s="61"/>
      <c r="K116" s="61"/>
      <c r="L116" s="61">
        <v>21</v>
      </c>
      <c r="M116" s="61">
        <v>29</v>
      </c>
      <c r="N116" s="61">
        <v>14</v>
      </c>
      <c r="O116" s="61">
        <v>36</v>
      </c>
      <c r="P116" s="61"/>
      <c r="Q116" s="61"/>
      <c r="R116" s="61"/>
      <c r="S116" s="61"/>
      <c r="T116" s="61"/>
      <c r="U116" s="61"/>
      <c r="V116" s="61">
        <v>11</v>
      </c>
      <c r="W116" s="61">
        <v>39</v>
      </c>
      <c r="X116" s="61"/>
      <c r="Y116" s="61"/>
      <c r="Z116" s="61"/>
      <c r="AA116" s="61"/>
      <c r="AB116" s="62">
        <f t="shared" si="23"/>
        <v>104</v>
      </c>
      <c r="AC116" s="63" t="str">
        <f t="shared" si="22"/>
        <v>18</v>
      </c>
      <c r="AD116" s="42"/>
      <c r="AE116" s="42"/>
      <c r="AF116" s="102"/>
      <c r="AG116" s="42"/>
      <c r="AH116" s="42"/>
      <c r="AI116" s="42"/>
      <c r="AJ116" s="42"/>
      <c r="AK116" s="42"/>
      <c r="AL116" s="42"/>
      <c r="AM116" s="42"/>
      <c r="AN116" s="68"/>
      <c r="AO116" s="68"/>
      <c r="AP116" s="68"/>
      <c r="AQ116" s="69"/>
      <c r="AR116" s="69"/>
      <c r="AS116" s="70"/>
      <c r="AT116" s="88"/>
      <c r="AU116" s="89"/>
      <c r="AV116" s="89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</row>
    <row r="117" spans="1:167" ht="15" customHeight="1">
      <c r="A117" s="56" t="s">
        <v>58</v>
      </c>
      <c r="B117" s="57" t="s">
        <v>249</v>
      </c>
      <c r="C117" s="58" t="s">
        <v>243</v>
      </c>
      <c r="D117" s="59">
        <v>1993</v>
      </c>
      <c r="E117" s="74" t="s">
        <v>125</v>
      </c>
      <c r="F117" s="61"/>
      <c r="G117" s="61"/>
      <c r="H117" s="61">
        <v>20</v>
      </c>
      <c r="I117" s="61">
        <v>30</v>
      </c>
      <c r="J117" s="61"/>
      <c r="K117" s="61"/>
      <c r="L117" s="61">
        <v>30</v>
      </c>
      <c r="M117" s="61">
        <v>20</v>
      </c>
      <c r="N117" s="61"/>
      <c r="O117" s="61"/>
      <c r="P117" s="61">
        <v>10</v>
      </c>
      <c r="Q117" s="61">
        <v>40</v>
      </c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>
        <f t="shared" si="23"/>
        <v>90</v>
      </c>
      <c r="AC117" s="63" t="str">
        <f t="shared" si="22"/>
        <v>19</v>
      </c>
      <c r="AD117" s="42"/>
      <c r="AE117" s="42"/>
      <c r="AF117" s="102"/>
      <c r="AG117" s="42"/>
      <c r="AH117" s="42"/>
      <c r="AI117" s="42"/>
      <c r="AJ117" s="42"/>
      <c r="AK117" s="42"/>
      <c r="AL117" s="42"/>
      <c r="AM117" s="42"/>
      <c r="AN117" s="68"/>
      <c r="AO117" s="68"/>
      <c r="AP117" s="68"/>
      <c r="AQ117" s="69"/>
      <c r="AR117" s="69"/>
      <c r="AS117" s="97"/>
      <c r="AT117" s="104"/>
      <c r="AU117" s="89"/>
      <c r="AV117" s="89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</row>
    <row r="118" spans="1:167" ht="15" customHeight="1">
      <c r="A118" s="56" t="s">
        <v>59</v>
      </c>
      <c r="B118" s="57" t="s">
        <v>244</v>
      </c>
      <c r="C118" s="58" t="s">
        <v>437</v>
      </c>
      <c r="D118" s="59">
        <v>1992</v>
      </c>
      <c r="E118" s="74" t="s">
        <v>210</v>
      </c>
      <c r="F118" s="61"/>
      <c r="G118" s="61"/>
      <c r="H118" s="61"/>
      <c r="I118" s="61"/>
      <c r="J118" s="61"/>
      <c r="K118" s="61"/>
      <c r="L118" s="61">
        <v>31</v>
      </c>
      <c r="M118" s="61">
        <v>19</v>
      </c>
      <c r="N118" s="61">
        <v>16</v>
      </c>
      <c r="O118" s="61">
        <v>34</v>
      </c>
      <c r="P118" s="61"/>
      <c r="Q118" s="61"/>
      <c r="R118" s="61"/>
      <c r="S118" s="61"/>
      <c r="T118" s="61"/>
      <c r="U118" s="61"/>
      <c r="V118" s="61">
        <v>15</v>
      </c>
      <c r="W118" s="61">
        <v>35</v>
      </c>
      <c r="X118" s="61"/>
      <c r="Y118" s="61"/>
      <c r="Z118" s="61"/>
      <c r="AA118" s="61"/>
      <c r="AB118" s="62">
        <f t="shared" si="23"/>
        <v>88</v>
      </c>
      <c r="AC118" s="63" t="str">
        <f t="shared" si="22"/>
        <v>20</v>
      </c>
      <c r="AD118" s="42"/>
      <c r="AE118" s="42"/>
      <c r="AF118" s="102"/>
      <c r="AG118" s="42"/>
      <c r="AH118" s="42"/>
      <c r="AI118" s="42"/>
      <c r="AJ118" s="42"/>
      <c r="AK118" s="42"/>
      <c r="AL118" s="42"/>
      <c r="AM118" s="42"/>
      <c r="AN118" s="68"/>
      <c r="AO118" s="68"/>
      <c r="AP118" s="68"/>
      <c r="AQ118" s="69"/>
      <c r="AR118" s="69"/>
      <c r="AS118" s="93"/>
      <c r="AT118" s="88"/>
      <c r="AU118" s="89"/>
      <c r="AV118" s="89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</row>
    <row r="119" spans="1:70" ht="15" customHeight="1">
      <c r="A119" s="56" t="s">
        <v>60</v>
      </c>
      <c r="B119" s="57" t="s">
        <v>246</v>
      </c>
      <c r="C119" s="58" t="s">
        <v>239</v>
      </c>
      <c r="D119" s="59">
        <v>1992</v>
      </c>
      <c r="E119" s="74" t="s">
        <v>210</v>
      </c>
      <c r="F119" s="61"/>
      <c r="G119" s="61"/>
      <c r="H119" s="61">
        <v>12</v>
      </c>
      <c r="I119" s="61">
        <v>38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>
        <v>13</v>
      </c>
      <c r="W119" s="61">
        <v>37</v>
      </c>
      <c r="X119" s="61"/>
      <c r="Y119" s="61"/>
      <c r="Z119" s="61"/>
      <c r="AA119" s="61"/>
      <c r="AB119" s="62">
        <f t="shared" si="23"/>
        <v>75</v>
      </c>
      <c r="AC119" s="63" t="str">
        <f t="shared" si="22"/>
        <v>21</v>
      </c>
      <c r="AD119" s="42"/>
      <c r="AE119" s="42"/>
      <c r="AF119" s="102"/>
      <c r="AG119" s="42"/>
      <c r="AH119" s="42"/>
      <c r="AI119" s="42"/>
      <c r="AJ119" s="42"/>
      <c r="AK119" s="42"/>
      <c r="AL119" s="42"/>
      <c r="AM119" s="42"/>
      <c r="AN119" s="68"/>
      <c r="AO119" s="68"/>
      <c r="AP119" s="68"/>
      <c r="AQ119" s="69"/>
      <c r="AR119" s="69"/>
      <c r="AS119" s="70"/>
      <c r="AT119" s="88"/>
      <c r="AU119" s="89"/>
      <c r="AV119" s="89"/>
      <c r="AW119" s="51"/>
      <c r="AX119" s="51"/>
      <c r="AY119" s="51"/>
      <c r="AZ119" s="51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</row>
    <row r="120" spans="1:70" ht="15" customHeight="1">
      <c r="A120" s="56" t="s">
        <v>224</v>
      </c>
      <c r="B120" s="57" t="s">
        <v>445</v>
      </c>
      <c r="C120" s="58" t="s">
        <v>424</v>
      </c>
      <c r="D120" s="59">
        <v>1993</v>
      </c>
      <c r="E120" s="74" t="s">
        <v>425</v>
      </c>
      <c r="F120" s="61"/>
      <c r="G120" s="61"/>
      <c r="H120" s="61"/>
      <c r="I120" s="61"/>
      <c r="J120" s="61"/>
      <c r="K120" s="61"/>
      <c r="L120" s="61">
        <v>5</v>
      </c>
      <c r="M120" s="61">
        <v>55</v>
      </c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2">
        <f t="shared" si="23"/>
        <v>55</v>
      </c>
      <c r="AC120" s="63" t="str">
        <f t="shared" si="22"/>
        <v>22</v>
      </c>
      <c r="AD120" s="42"/>
      <c r="AE120" s="42"/>
      <c r="AF120" s="102"/>
      <c r="AG120" s="42"/>
      <c r="AH120" s="42"/>
      <c r="AI120" s="42"/>
      <c r="AJ120" s="42"/>
      <c r="AK120" s="42"/>
      <c r="AL120" s="42"/>
      <c r="AM120" s="42"/>
      <c r="AN120" s="68"/>
      <c r="AO120" s="68"/>
      <c r="AP120" s="68"/>
      <c r="AQ120" s="69"/>
      <c r="AR120" s="69"/>
      <c r="AS120" s="70"/>
      <c r="AT120" s="88"/>
      <c r="AU120" s="89"/>
      <c r="AV120" s="89"/>
      <c r="AW120" s="51"/>
      <c r="AX120" s="51"/>
      <c r="AY120" s="51"/>
      <c r="AZ120" s="51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</row>
    <row r="121" spans="1:70" ht="15" customHeight="1">
      <c r="A121" s="56" t="s">
        <v>225</v>
      </c>
      <c r="B121" s="57" t="s">
        <v>444</v>
      </c>
      <c r="C121" s="58" t="s">
        <v>426</v>
      </c>
      <c r="D121" s="59">
        <v>1992</v>
      </c>
      <c r="E121" s="74" t="s">
        <v>425</v>
      </c>
      <c r="F121" s="61"/>
      <c r="G121" s="61"/>
      <c r="H121" s="61"/>
      <c r="I121" s="61"/>
      <c r="J121" s="61"/>
      <c r="K121" s="61"/>
      <c r="L121" s="61">
        <v>5</v>
      </c>
      <c r="M121" s="61">
        <v>50</v>
      </c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2">
        <f t="shared" si="23"/>
        <v>50</v>
      </c>
      <c r="AC121" s="63" t="str">
        <f t="shared" si="22"/>
        <v>23</v>
      </c>
      <c r="AD121" s="42"/>
      <c r="AE121" s="42"/>
      <c r="AF121" s="102"/>
      <c r="AG121" s="42"/>
      <c r="AH121" s="42"/>
      <c r="AI121" s="42"/>
      <c r="AJ121" s="42"/>
      <c r="AK121" s="42"/>
      <c r="AL121" s="42"/>
      <c r="AM121" s="42"/>
      <c r="AN121" s="68"/>
      <c r="AO121" s="68"/>
      <c r="AP121" s="68"/>
      <c r="AQ121" s="69"/>
      <c r="AR121" s="69"/>
      <c r="AS121" s="70"/>
      <c r="AT121" s="88"/>
      <c r="AU121" s="89"/>
      <c r="AV121" s="89"/>
      <c r="AW121" s="51"/>
      <c r="AX121" s="51"/>
      <c r="AY121" s="51"/>
      <c r="AZ121" s="51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</row>
    <row r="122" spans="1:70" ht="15" customHeight="1">
      <c r="A122" s="56" t="s">
        <v>226</v>
      </c>
      <c r="B122" s="57" t="s">
        <v>248</v>
      </c>
      <c r="C122" s="58" t="s">
        <v>242</v>
      </c>
      <c r="D122" s="59">
        <v>1993</v>
      </c>
      <c r="E122" s="74" t="s">
        <v>210</v>
      </c>
      <c r="F122" s="61"/>
      <c r="G122" s="61"/>
      <c r="H122" s="61">
        <v>19</v>
      </c>
      <c r="I122" s="61">
        <v>31</v>
      </c>
      <c r="J122" s="61"/>
      <c r="K122" s="61"/>
      <c r="L122" s="61">
        <v>32</v>
      </c>
      <c r="M122" s="61">
        <v>18</v>
      </c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2">
        <f t="shared" si="23"/>
        <v>49</v>
      </c>
      <c r="AC122" s="63" t="str">
        <f t="shared" si="22"/>
        <v>24</v>
      </c>
      <c r="AD122" s="42"/>
      <c r="AE122" s="42"/>
      <c r="AF122" s="102"/>
      <c r="AG122" s="42"/>
      <c r="AH122" s="42"/>
      <c r="AI122" s="42"/>
      <c r="AJ122" s="42"/>
      <c r="AK122" s="42"/>
      <c r="AL122" s="42"/>
      <c r="AM122" s="42"/>
      <c r="AN122" s="68"/>
      <c r="AO122" s="68"/>
      <c r="AP122" s="68"/>
      <c r="AQ122" s="69"/>
      <c r="AR122" s="69"/>
      <c r="AS122" s="93"/>
      <c r="AT122" s="88"/>
      <c r="AU122" s="89"/>
      <c r="AV122" s="89"/>
      <c r="AW122" s="51"/>
      <c r="AX122" s="51"/>
      <c r="AY122" s="51"/>
      <c r="AZ122" s="51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</row>
    <row r="123" spans="1:70" ht="15" customHeight="1">
      <c r="A123" s="56" t="s">
        <v>227</v>
      </c>
      <c r="B123" s="57" t="s">
        <v>450</v>
      </c>
      <c r="C123" s="58" t="s">
        <v>427</v>
      </c>
      <c r="D123" s="59">
        <v>1992</v>
      </c>
      <c r="E123" s="74" t="s">
        <v>205</v>
      </c>
      <c r="F123" s="61"/>
      <c r="G123" s="61"/>
      <c r="H123" s="61"/>
      <c r="I123" s="61"/>
      <c r="J123" s="61"/>
      <c r="K123" s="61"/>
      <c r="L123" s="61">
        <v>6</v>
      </c>
      <c r="M123" s="61">
        <v>45</v>
      </c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2">
        <f t="shared" si="23"/>
        <v>45</v>
      </c>
      <c r="AC123" s="63" t="str">
        <f t="shared" si="22"/>
        <v>25</v>
      </c>
      <c r="AD123" s="42"/>
      <c r="AE123" s="42"/>
      <c r="AF123" s="102"/>
      <c r="AG123" s="42"/>
      <c r="AH123" s="42"/>
      <c r="AI123" s="42"/>
      <c r="AJ123" s="42"/>
      <c r="AK123" s="42"/>
      <c r="AL123" s="42"/>
      <c r="AM123" s="42"/>
      <c r="AN123" s="68"/>
      <c r="AO123" s="92"/>
      <c r="AP123" s="68"/>
      <c r="AQ123" s="69"/>
      <c r="AR123" s="69"/>
      <c r="AS123" s="70"/>
      <c r="AT123" s="88"/>
      <c r="AU123" s="89"/>
      <c r="AV123" s="89"/>
      <c r="AW123" s="51"/>
      <c r="AX123" s="51"/>
      <c r="AY123" s="51"/>
      <c r="AZ123" s="51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</row>
    <row r="124" spans="1:70" ht="15" customHeight="1">
      <c r="A124" s="56" t="s">
        <v>228</v>
      </c>
      <c r="B124" s="57" t="s">
        <v>202</v>
      </c>
      <c r="C124" s="58" t="s">
        <v>428</v>
      </c>
      <c r="D124" s="59">
        <v>1993</v>
      </c>
      <c r="E124" s="74" t="s">
        <v>352</v>
      </c>
      <c r="F124" s="61"/>
      <c r="G124" s="61"/>
      <c r="H124" s="61"/>
      <c r="I124" s="61"/>
      <c r="J124" s="61"/>
      <c r="K124" s="61"/>
      <c r="L124" s="61">
        <v>9</v>
      </c>
      <c r="M124" s="61">
        <v>41</v>
      </c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2">
        <f t="shared" si="23"/>
        <v>41</v>
      </c>
      <c r="AC124" s="63" t="str">
        <f t="shared" si="22"/>
        <v>26</v>
      </c>
      <c r="AD124" s="42"/>
      <c r="AE124" s="42"/>
      <c r="AF124" s="102"/>
      <c r="AG124" s="42"/>
      <c r="AH124" s="42"/>
      <c r="AI124" s="42"/>
      <c r="AJ124" s="42"/>
      <c r="AK124" s="42"/>
      <c r="AL124" s="42"/>
      <c r="AM124" s="42"/>
      <c r="AN124" s="68"/>
      <c r="AO124" s="68"/>
      <c r="AP124" s="68"/>
      <c r="AQ124" s="69"/>
      <c r="AR124" s="69"/>
      <c r="AS124" s="70"/>
      <c r="AT124" s="105"/>
      <c r="AU124" s="89"/>
      <c r="AV124" s="89"/>
      <c r="AW124" s="51"/>
      <c r="AX124" s="51"/>
      <c r="AY124" s="51"/>
      <c r="AZ124" s="51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</row>
    <row r="125" spans="1:70" ht="15" customHeight="1">
      <c r="A125" s="56" t="s">
        <v>229</v>
      </c>
      <c r="B125" s="57" t="s">
        <v>245</v>
      </c>
      <c r="C125" s="58" t="s">
        <v>238</v>
      </c>
      <c r="D125" s="59">
        <v>1992</v>
      </c>
      <c r="E125" s="74" t="s">
        <v>205</v>
      </c>
      <c r="F125" s="61"/>
      <c r="G125" s="61"/>
      <c r="H125" s="61">
        <v>11</v>
      </c>
      <c r="I125" s="61">
        <v>41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2">
        <f t="shared" si="23"/>
        <v>41</v>
      </c>
      <c r="AC125" s="63" t="str">
        <f t="shared" si="22"/>
        <v>27</v>
      </c>
      <c r="AD125" s="42"/>
      <c r="AE125" s="42"/>
      <c r="AF125" s="102"/>
      <c r="AG125" s="42"/>
      <c r="AH125" s="42"/>
      <c r="AI125" s="42"/>
      <c r="AJ125" s="42"/>
      <c r="AK125" s="42"/>
      <c r="AL125" s="42"/>
      <c r="AM125" s="42"/>
      <c r="AN125" s="68"/>
      <c r="AO125" s="68"/>
      <c r="AP125" s="68"/>
      <c r="AQ125" s="69"/>
      <c r="AR125" s="69"/>
      <c r="AS125" s="70"/>
      <c r="AT125" s="105"/>
      <c r="AU125" s="89"/>
      <c r="AV125" s="89"/>
      <c r="AW125" s="51"/>
      <c r="AX125" s="51"/>
      <c r="AY125" s="51"/>
      <c r="AZ125" s="51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</row>
    <row r="126" spans="1:70" ht="15" customHeight="1">
      <c r="A126" s="56" t="s">
        <v>230</v>
      </c>
      <c r="B126" s="57" t="s">
        <v>443</v>
      </c>
      <c r="C126" s="58" t="s">
        <v>429</v>
      </c>
      <c r="D126" s="59">
        <v>1992</v>
      </c>
      <c r="E126" s="74" t="s">
        <v>425</v>
      </c>
      <c r="F126" s="61"/>
      <c r="G126" s="61"/>
      <c r="H126" s="61"/>
      <c r="I126" s="61"/>
      <c r="J126" s="61"/>
      <c r="K126" s="61"/>
      <c r="L126" s="61">
        <v>10</v>
      </c>
      <c r="M126" s="61">
        <v>40</v>
      </c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2">
        <f t="shared" si="23"/>
        <v>40</v>
      </c>
      <c r="AC126" s="63" t="str">
        <f t="shared" si="22"/>
        <v>28</v>
      </c>
      <c r="AD126" s="42"/>
      <c r="AE126" s="42"/>
      <c r="AF126" s="102"/>
      <c r="AG126" s="42"/>
      <c r="AH126" s="42"/>
      <c r="AI126" s="42"/>
      <c r="AJ126" s="42"/>
      <c r="AK126" s="42"/>
      <c r="AL126" s="42"/>
      <c r="AM126" s="42"/>
      <c r="AN126" s="68"/>
      <c r="AO126" s="68"/>
      <c r="AP126" s="68"/>
      <c r="AQ126" s="69"/>
      <c r="AR126" s="69"/>
      <c r="AS126" s="70"/>
      <c r="AT126" s="105"/>
      <c r="AU126" s="89"/>
      <c r="AV126" s="89"/>
      <c r="AW126" s="51"/>
      <c r="AX126" s="51"/>
      <c r="AY126" s="51"/>
      <c r="AZ126" s="51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</row>
    <row r="127" spans="1:70" ht="15" customHeight="1">
      <c r="A127" s="56" t="s">
        <v>231</v>
      </c>
      <c r="B127" s="57" t="s">
        <v>449</v>
      </c>
      <c r="C127" s="58" t="s">
        <v>430</v>
      </c>
      <c r="D127" s="59">
        <v>1994</v>
      </c>
      <c r="E127" s="74" t="s">
        <v>205</v>
      </c>
      <c r="F127" s="61"/>
      <c r="G127" s="61"/>
      <c r="H127" s="61"/>
      <c r="I127" s="61"/>
      <c r="J127" s="61"/>
      <c r="K127" s="61"/>
      <c r="L127" s="61">
        <v>12</v>
      </c>
      <c r="M127" s="61">
        <v>38</v>
      </c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2">
        <f t="shared" si="23"/>
        <v>38</v>
      </c>
      <c r="AC127" s="63" t="str">
        <f t="shared" si="22"/>
        <v>29</v>
      </c>
      <c r="AD127" s="42"/>
      <c r="AE127" s="42"/>
      <c r="AF127" s="102"/>
      <c r="AG127" s="42"/>
      <c r="AH127" s="42"/>
      <c r="AI127" s="42"/>
      <c r="AJ127" s="42"/>
      <c r="AK127" s="42"/>
      <c r="AL127" s="42"/>
      <c r="AM127" s="42"/>
      <c r="AN127" s="68"/>
      <c r="AO127" s="68"/>
      <c r="AP127" s="68"/>
      <c r="AQ127" s="69"/>
      <c r="AR127" s="69"/>
      <c r="AS127" s="70"/>
      <c r="AT127" s="105"/>
      <c r="AU127" s="89"/>
      <c r="AV127" s="89"/>
      <c r="AW127" s="51"/>
      <c r="AX127" s="51"/>
      <c r="AY127" s="51"/>
      <c r="AZ127" s="51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</row>
    <row r="128" spans="1:70" ht="15" customHeight="1">
      <c r="A128" s="56" t="s">
        <v>232</v>
      </c>
      <c r="B128" s="57" t="s">
        <v>610</v>
      </c>
      <c r="C128" s="58" t="s">
        <v>239</v>
      </c>
      <c r="D128" s="59">
        <v>1992</v>
      </c>
      <c r="E128" s="74" t="s">
        <v>210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>
        <v>16</v>
      </c>
      <c r="W128" s="61">
        <v>34</v>
      </c>
      <c r="X128" s="61"/>
      <c r="Y128" s="61"/>
      <c r="Z128" s="61"/>
      <c r="AA128" s="61"/>
      <c r="AB128" s="62">
        <f t="shared" si="23"/>
        <v>34</v>
      </c>
      <c r="AC128" s="63" t="str">
        <f t="shared" si="22"/>
        <v>30</v>
      </c>
      <c r="AD128" s="42"/>
      <c r="AE128" s="42"/>
      <c r="AF128" s="102"/>
      <c r="AG128" s="42"/>
      <c r="AH128" s="42"/>
      <c r="AI128" s="42"/>
      <c r="AJ128" s="42"/>
      <c r="AK128" s="42"/>
      <c r="AL128" s="42"/>
      <c r="AM128" s="42"/>
      <c r="AN128" s="68"/>
      <c r="AO128" s="68"/>
      <c r="AP128" s="68"/>
      <c r="AQ128" s="69"/>
      <c r="AR128" s="69"/>
      <c r="AS128" s="70"/>
      <c r="AT128" s="105"/>
      <c r="AU128" s="89"/>
      <c r="AV128" s="89"/>
      <c r="AW128" s="51"/>
      <c r="AX128" s="51"/>
      <c r="AY128" s="51"/>
      <c r="AZ128" s="51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</row>
    <row r="129" spans="1:70" ht="15" customHeight="1">
      <c r="A129" s="56" t="s">
        <v>233</v>
      </c>
      <c r="B129" s="57" t="s">
        <v>268</v>
      </c>
      <c r="C129" s="58" t="s">
        <v>431</v>
      </c>
      <c r="D129" s="59">
        <v>1992</v>
      </c>
      <c r="E129" s="74" t="s">
        <v>205</v>
      </c>
      <c r="F129" s="61"/>
      <c r="G129" s="61"/>
      <c r="H129" s="61"/>
      <c r="I129" s="61"/>
      <c r="J129" s="61"/>
      <c r="K129" s="61"/>
      <c r="L129" s="61">
        <v>16</v>
      </c>
      <c r="M129" s="61">
        <v>34</v>
      </c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2">
        <f t="shared" si="23"/>
        <v>34</v>
      </c>
      <c r="AC129" s="63" t="str">
        <f t="shared" si="22"/>
        <v>31</v>
      </c>
      <c r="AD129" s="42"/>
      <c r="AE129" s="42"/>
      <c r="AF129" s="102"/>
      <c r="AG129" s="42"/>
      <c r="AH129" s="42"/>
      <c r="AI129" s="42"/>
      <c r="AJ129" s="42"/>
      <c r="AK129" s="42"/>
      <c r="AL129" s="42"/>
      <c r="AM129" s="42"/>
      <c r="AN129" s="68"/>
      <c r="AO129" s="68"/>
      <c r="AP129" s="68"/>
      <c r="AQ129" s="69"/>
      <c r="AR129" s="69"/>
      <c r="AS129" s="70"/>
      <c r="AT129" s="105"/>
      <c r="AU129" s="89"/>
      <c r="AV129" s="89"/>
      <c r="AW129" s="51"/>
      <c r="AX129" s="51"/>
      <c r="AY129" s="51"/>
      <c r="AZ129" s="51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</row>
    <row r="130" spans="1:70" ht="15" customHeight="1">
      <c r="A130" s="56" t="s">
        <v>234</v>
      </c>
      <c r="B130" s="57" t="s">
        <v>451</v>
      </c>
      <c r="C130" s="58" t="s">
        <v>433</v>
      </c>
      <c r="D130" s="59">
        <v>1992</v>
      </c>
      <c r="E130" s="74" t="s">
        <v>359</v>
      </c>
      <c r="F130" s="61"/>
      <c r="G130" s="61"/>
      <c r="H130" s="61"/>
      <c r="I130" s="61"/>
      <c r="J130" s="61"/>
      <c r="K130" s="61"/>
      <c r="L130" s="61">
        <v>19</v>
      </c>
      <c r="M130" s="61">
        <v>31</v>
      </c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>
        <f t="shared" si="23"/>
        <v>31</v>
      </c>
      <c r="AC130" s="63" t="str">
        <f t="shared" si="22"/>
        <v>32</v>
      </c>
      <c r="AD130" s="42"/>
      <c r="AE130" s="42"/>
      <c r="AF130" s="102"/>
      <c r="AG130" s="42"/>
      <c r="AH130" s="42"/>
      <c r="AI130" s="42"/>
      <c r="AJ130" s="42"/>
      <c r="AK130" s="42"/>
      <c r="AL130" s="42"/>
      <c r="AM130" s="42"/>
      <c r="AN130" s="68"/>
      <c r="AO130" s="68"/>
      <c r="AP130" s="68"/>
      <c r="AQ130" s="69"/>
      <c r="AR130" s="69"/>
      <c r="AS130" s="70"/>
      <c r="AT130" s="105"/>
      <c r="AU130" s="89"/>
      <c r="AV130" s="89"/>
      <c r="AW130" s="51"/>
      <c r="AX130" s="51"/>
      <c r="AY130" s="51"/>
      <c r="AZ130" s="51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</row>
    <row r="131" spans="1:70" ht="15" customHeight="1">
      <c r="A131" s="56" t="s">
        <v>412</v>
      </c>
      <c r="B131" s="57" t="s">
        <v>453</v>
      </c>
      <c r="C131" s="58" t="s">
        <v>435</v>
      </c>
      <c r="D131" s="59">
        <v>1992</v>
      </c>
      <c r="E131" s="74" t="s">
        <v>359</v>
      </c>
      <c r="F131" s="61"/>
      <c r="G131" s="61"/>
      <c r="H131" s="61"/>
      <c r="I131" s="61"/>
      <c r="J131" s="61"/>
      <c r="K131" s="61"/>
      <c r="L131" s="61">
        <v>23</v>
      </c>
      <c r="M131" s="61">
        <v>27</v>
      </c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2">
        <f t="shared" si="23"/>
        <v>27</v>
      </c>
      <c r="AC131" s="63" t="str">
        <f t="shared" si="22"/>
        <v>33</v>
      </c>
      <c r="AD131" s="42"/>
      <c r="AE131" s="42"/>
      <c r="AF131" s="102"/>
      <c r="AG131" s="42"/>
      <c r="AH131" s="42"/>
      <c r="AI131" s="42"/>
      <c r="AJ131" s="42"/>
      <c r="AK131" s="42"/>
      <c r="AL131" s="42"/>
      <c r="AM131" s="42"/>
      <c r="AN131" s="68"/>
      <c r="AO131" s="68"/>
      <c r="AP131" s="68"/>
      <c r="AQ131" s="69"/>
      <c r="AR131" s="69"/>
      <c r="AS131" s="70"/>
      <c r="AT131" s="105"/>
      <c r="AU131" s="89"/>
      <c r="AV131" s="89"/>
      <c r="AW131" s="51"/>
      <c r="AX131" s="51"/>
      <c r="AY131" s="51"/>
      <c r="AZ131" s="51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</row>
    <row r="132" spans="1:70" ht="15" customHeight="1">
      <c r="A132" s="56" t="s">
        <v>413</v>
      </c>
      <c r="B132" s="57" t="s">
        <v>454</v>
      </c>
      <c r="C132" s="58" t="s">
        <v>139</v>
      </c>
      <c r="D132" s="59">
        <v>1992</v>
      </c>
      <c r="E132" s="74" t="s">
        <v>359</v>
      </c>
      <c r="F132" s="61"/>
      <c r="G132" s="61"/>
      <c r="H132" s="61"/>
      <c r="I132" s="61"/>
      <c r="J132" s="61"/>
      <c r="K132" s="61"/>
      <c r="L132" s="61">
        <v>28</v>
      </c>
      <c r="M132" s="61">
        <v>22</v>
      </c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2">
        <f t="shared" si="23"/>
        <v>22</v>
      </c>
      <c r="AC132" s="63" t="str">
        <f t="shared" si="22"/>
        <v>34</v>
      </c>
      <c r="AD132" s="42"/>
      <c r="AE132" s="42"/>
      <c r="AF132" s="102"/>
      <c r="AG132" s="42"/>
      <c r="AH132" s="42"/>
      <c r="AI132" s="42"/>
      <c r="AJ132" s="42"/>
      <c r="AK132" s="42"/>
      <c r="AL132" s="42"/>
      <c r="AM132" s="42"/>
      <c r="AN132" s="68"/>
      <c r="AO132" s="68"/>
      <c r="AP132" s="68"/>
      <c r="AQ132" s="69"/>
      <c r="AR132" s="69"/>
      <c r="AS132" s="70"/>
      <c r="AT132" s="105"/>
      <c r="AU132" s="89"/>
      <c r="AV132" s="89"/>
      <c r="AW132" s="51"/>
      <c r="AX132" s="51"/>
      <c r="AY132" s="51"/>
      <c r="AZ132" s="51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</row>
    <row r="133" spans="1:70" ht="15" customHeight="1">
      <c r="A133" s="56" t="s">
        <v>414</v>
      </c>
      <c r="B133" s="57" t="s">
        <v>455</v>
      </c>
      <c r="C133" s="58" t="s">
        <v>436</v>
      </c>
      <c r="D133" s="59">
        <v>1992</v>
      </c>
      <c r="E133" s="74" t="s">
        <v>359</v>
      </c>
      <c r="F133" s="61"/>
      <c r="G133" s="61"/>
      <c r="H133" s="61"/>
      <c r="I133" s="61"/>
      <c r="J133" s="61"/>
      <c r="K133" s="61"/>
      <c r="L133" s="61">
        <v>29</v>
      </c>
      <c r="M133" s="61">
        <v>21</v>
      </c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2">
        <f t="shared" si="23"/>
        <v>21</v>
      </c>
      <c r="AC133" s="63" t="str">
        <f t="shared" si="22"/>
        <v>35</v>
      </c>
      <c r="AD133" s="42"/>
      <c r="AE133" s="42"/>
      <c r="AF133" s="102"/>
      <c r="AG133" s="42"/>
      <c r="AH133" s="42"/>
      <c r="AI133" s="42"/>
      <c r="AJ133" s="42"/>
      <c r="AK133" s="42"/>
      <c r="AL133" s="42"/>
      <c r="AM133" s="42"/>
      <c r="AN133" s="68"/>
      <c r="AO133" s="68"/>
      <c r="AP133" s="68"/>
      <c r="AQ133" s="69"/>
      <c r="AR133" s="69"/>
      <c r="AS133" s="70"/>
      <c r="AT133" s="105"/>
      <c r="AU133" s="89"/>
      <c r="AV133" s="89"/>
      <c r="AW133" s="51"/>
      <c r="AX133" s="51"/>
      <c r="AY133" s="51"/>
      <c r="AZ133" s="51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</row>
    <row r="134" spans="1:70" ht="15" customHeight="1">
      <c r="A134" s="56" t="s">
        <v>415</v>
      </c>
      <c r="B134" s="57" t="s">
        <v>446</v>
      </c>
      <c r="C134" s="58" t="s">
        <v>438</v>
      </c>
      <c r="D134" s="59">
        <v>1993</v>
      </c>
      <c r="E134" s="74" t="s">
        <v>263</v>
      </c>
      <c r="F134" s="61"/>
      <c r="G134" s="61"/>
      <c r="H134" s="61"/>
      <c r="I134" s="61"/>
      <c r="J134" s="61"/>
      <c r="K134" s="61"/>
      <c r="L134" s="61">
        <v>33</v>
      </c>
      <c r="M134" s="61">
        <v>17</v>
      </c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2">
        <f t="shared" si="23"/>
        <v>17</v>
      </c>
      <c r="AC134" s="63" t="str">
        <f t="shared" si="22"/>
        <v>36</v>
      </c>
      <c r="AD134" s="42"/>
      <c r="AE134" s="42"/>
      <c r="AF134" s="102"/>
      <c r="AG134" s="42"/>
      <c r="AH134" s="42"/>
      <c r="AI134" s="42"/>
      <c r="AJ134" s="42"/>
      <c r="AK134" s="42"/>
      <c r="AL134" s="42"/>
      <c r="AM134" s="42"/>
      <c r="AN134" s="68"/>
      <c r="AO134" s="68"/>
      <c r="AP134" s="68"/>
      <c r="AQ134" s="69"/>
      <c r="AR134" s="69"/>
      <c r="AS134" s="70"/>
      <c r="AT134" s="105"/>
      <c r="AU134" s="89"/>
      <c r="AV134" s="89"/>
      <c r="AW134" s="51"/>
      <c r="AX134" s="51"/>
      <c r="AY134" s="51"/>
      <c r="AZ134" s="51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</row>
    <row r="135" spans="1:70" ht="15" customHeight="1">
      <c r="A135" s="56" t="s">
        <v>416</v>
      </c>
      <c r="B135" s="57" t="s">
        <v>448</v>
      </c>
      <c r="C135" s="58" t="s">
        <v>439</v>
      </c>
      <c r="D135" s="59">
        <v>1992</v>
      </c>
      <c r="E135" s="74" t="s">
        <v>263</v>
      </c>
      <c r="F135" s="61"/>
      <c r="G135" s="61"/>
      <c r="H135" s="61"/>
      <c r="I135" s="61"/>
      <c r="J135" s="61"/>
      <c r="K135" s="61"/>
      <c r="L135" s="61">
        <v>34</v>
      </c>
      <c r="M135" s="61">
        <v>16</v>
      </c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2">
        <f t="shared" si="23"/>
        <v>16</v>
      </c>
      <c r="AC135" s="63" t="str">
        <f t="shared" si="22"/>
        <v>37</v>
      </c>
      <c r="AD135" s="42"/>
      <c r="AE135" s="42"/>
      <c r="AF135" s="102"/>
      <c r="AG135" s="42"/>
      <c r="AH135" s="42"/>
      <c r="AI135" s="42"/>
      <c r="AJ135" s="42"/>
      <c r="AK135" s="42"/>
      <c r="AL135" s="42"/>
      <c r="AM135" s="42"/>
      <c r="AN135" s="68"/>
      <c r="AO135" s="68"/>
      <c r="AP135" s="68"/>
      <c r="AQ135" s="69"/>
      <c r="AR135" s="69"/>
      <c r="AS135" s="70"/>
      <c r="AT135" s="105"/>
      <c r="AU135" s="89"/>
      <c r="AV135" s="89"/>
      <c r="AW135" s="51"/>
      <c r="AX135" s="51"/>
      <c r="AY135" s="51"/>
      <c r="AZ135" s="51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</row>
    <row r="136" spans="1:70" ht="15" customHeight="1">
      <c r="A136" s="56" t="s">
        <v>417</v>
      </c>
      <c r="B136" s="57" t="s">
        <v>456</v>
      </c>
      <c r="C136" s="58" t="s">
        <v>440</v>
      </c>
      <c r="D136" s="59">
        <v>1992</v>
      </c>
      <c r="E136" s="74" t="s">
        <v>125</v>
      </c>
      <c r="F136" s="61"/>
      <c r="G136" s="61"/>
      <c r="H136" s="61"/>
      <c r="I136" s="61"/>
      <c r="J136" s="61"/>
      <c r="K136" s="61"/>
      <c r="L136" s="61">
        <v>35</v>
      </c>
      <c r="M136" s="61">
        <v>15</v>
      </c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2">
        <f t="shared" si="23"/>
        <v>15</v>
      </c>
      <c r="AC136" s="63" t="str">
        <f t="shared" si="22"/>
        <v>38</v>
      </c>
      <c r="AD136" s="42"/>
      <c r="AE136" s="42"/>
      <c r="AF136" s="102"/>
      <c r="AG136" s="42"/>
      <c r="AH136" s="42"/>
      <c r="AI136" s="42"/>
      <c r="AJ136" s="42"/>
      <c r="AK136" s="42"/>
      <c r="AL136" s="42"/>
      <c r="AM136" s="42"/>
      <c r="AN136" s="68"/>
      <c r="AO136" s="68"/>
      <c r="AP136" s="68"/>
      <c r="AQ136" s="69"/>
      <c r="AR136" s="69"/>
      <c r="AS136" s="70"/>
      <c r="AT136" s="105"/>
      <c r="AU136" s="89"/>
      <c r="AV136" s="89"/>
      <c r="AW136" s="51"/>
      <c r="AX136" s="51"/>
      <c r="AY136" s="51"/>
      <c r="AZ136" s="51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</row>
    <row r="137" spans="1:70" ht="15" customHeight="1">
      <c r="A137" s="56" t="s">
        <v>418</v>
      </c>
      <c r="B137" s="57" t="s">
        <v>447</v>
      </c>
      <c r="C137" s="58" t="s">
        <v>441</v>
      </c>
      <c r="D137" s="59">
        <v>1992</v>
      </c>
      <c r="E137" s="74" t="s">
        <v>263</v>
      </c>
      <c r="F137" s="61"/>
      <c r="G137" s="61"/>
      <c r="H137" s="61"/>
      <c r="I137" s="61"/>
      <c r="J137" s="61"/>
      <c r="K137" s="61"/>
      <c r="L137" s="61">
        <v>36</v>
      </c>
      <c r="M137" s="61">
        <v>14</v>
      </c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2">
        <f t="shared" si="23"/>
        <v>14</v>
      </c>
      <c r="AC137" s="63" t="str">
        <f t="shared" si="22"/>
        <v>39</v>
      </c>
      <c r="AD137" s="42"/>
      <c r="AE137" s="42"/>
      <c r="AF137" s="102"/>
      <c r="AG137" s="42"/>
      <c r="AH137" s="42"/>
      <c r="AI137" s="42"/>
      <c r="AJ137" s="42"/>
      <c r="AK137" s="42"/>
      <c r="AL137" s="42"/>
      <c r="AM137" s="42"/>
      <c r="AN137" s="68"/>
      <c r="AO137" s="68"/>
      <c r="AP137" s="68"/>
      <c r="AQ137" s="69"/>
      <c r="AR137" s="69"/>
      <c r="AS137" s="70"/>
      <c r="AT137" s="105"/>
      <c r="AU137" s="89"/>
      <c r="AV137" s="89"/>
      <c r="AW137" s="51"/>
      <c r="AX137" s="51"/>
      <c r="AY137" s="51"/>
      <c r="AZ137" s="51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</row>
    <row r="138" spans="1:70" ht="15" customHeight="1">
      <c r="A138" s="40" t="s">
        <v>188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41"/>
      <c r="AC138" s="101"/>
      <c r="AD138" s="42"/>
      <c r="AE138" s="42"/>
      <c r="AF138" s="102"/>
      <c r="AG138" s="42"/>
      <c r="AH138" s="42"/>
      <c r="AI138" s="42"/>
      <c r="AJ138" s="42"/>
      <c r="AK138" s="42"/>
      <c r="AL138" s="42"/>
      <c r="AM138" s="42"/>
      <c r="AN138" s="68"/>
      <c r="AO138" s="68"/>
      <c r="AP138" s="68"/>
      <c r="AQ138" s="69"/>
      <c r="AR138" s="69"/>
      <c r="AS138" s="70"/>
      <c r="AT138" s="105"/>
      <c r="AU138" s="89"/>
      <c r="AV138" s="89"/>
      <c r="AW138" s="51"/>
      <c r="AX138" s="51"/>
      <c r="AY138" s="51"/>
      <c r="AZ138" s="51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</row>
    <row r="139" spans="1:70" ht="15" customHeight="1">
      <c r="A139" s="56" t="s">
        <v>74</v>
      </c>
      <c r="B139" s="57" t="s">
        <v>28</v>
      </c>
      <c r="C139" s="58" t="s">
        <v>140</v>
      </c>
      <c r="D139" s="59">
        <v>1993</v>
      </c>
      <c r="E139" s="74" t="s">
        <v>107</v>
      </c>
      <c r="F139" s="61">
        <v>1</v>
      </c>
      <c r="G139" s="61">
        <v>100</v>
      </c>
      <c r="H139" s="61">
        <v>1</v>
      </c>
      <c r="I139" s="61">
        <v>100</v>
      </c>
      <c r="J139" s="61"/>
      <c r="K139" s="61"/>
      <c r="L139" s="61">
        <v>2</v>
      </c>
      <c r="M139" s="61">
        <v>80</v>
      </c>
      <c r="N139" s="61">
        <v>2</v>
      </c>
      <c r="O139" s="61">
        <v>80</v>
      </c>
      <c r="P139" s="61">
        <v>2</v>
      </c>
      <c r="Q139" s="61">
        <v>80</v>
      </c>
      <c r="R139" s="61"/>
      <c r="S139" s="61"/>
      <c r="T139" s="61"/>
      <c r="U139" s="61"/>
      <c r="V139" s="61">
        <v>1</v>
      </c>
      <c r="W139" s="61">
        <v>100</v>
      </c>
      <c r="X139" s="61"/>
      <c r="Y139" s="61"/>
      <c r="Z139" s="61"/>
      <c r="AA139" s="61"/>
      <c r="AB139" s="62">
        <f>+W139+O139+M139+I139+G139</f>
        <v>460</v>
      </c>
      <c r="AC139" s="63" t="str">
        <f aca="true" t="shared" si="24" ref="AC139:AC192">+A139</f>
        <v>1</v>
      </c>
      <c r="AD139" s="42"/>
      <c r="AE139" s="42"/>
      <c r="AF139" s="102"/>
      <c r="AG139" s="42"/>
      <c r="AH139" s="42"/>
      <c r="AI139" s="42"/>
      <c r="AJ139" s="42"/>
      <c r="AK139" s="42"/>
      <c r="AL139" s="42"/>
      <c r="AM139" s="42"/>
      <c r="AN139" s="68"/>
      <c r="AO139" s="68"/>
      <c r="AP139" s="68"/>
      <c r="AQ139" s="69"/>
      <c r="AR139" s="69"/>
      <c r="AS139" s="70"/>
      <c r="AT139" s="105"/>
      <c r="AU139" s="89"/>
      <c r="AV139" s="89"/>
      <c r="AW139" s="51"/>
      <c r="AX139" s="51"/>
      <c r="AY139" s="51"/>
      <c r="AZ139" s="51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</row>
    <row r="140" spans="1:70" ht="15" customHeight="1">
      <c r="A140" s="56" t="s">
        <v>75</v>
      </c>
      <c r="B140" s="57" t="s">
        <v>97</v>
      </c>
      <c r="C140" s="58" t="s">
        <v>137</v>
      </c>
      <c r="D140" s="59">
        <v>1992</v>
      </c>
      <c r="E140" s="74" t="s">
        <v>108</v>
      </c>
      <c r="F140" s="61">
        <v>2</v>
      </c>
      <c r="G140" s="61">
        <v>80</v>
      </c>
      <c r="H140" s="61">
        <v>3</v>
      </c>
      <c r="I140" s="61">
        <v>65</v>
      </c>
      <c r="J140" s="61"/>
      <c r="K140" s="61"/>
      <c r="L140" s="61">
        <v>1</v>
      </c>
      <c r="M140" s="61">
        <v>100</v>
      </c>
      <c r="N140" s="61">
        <v>1</v>
      </c>
      <c r="O140" s="61">
        <v>100</v>
      </c>
      <c r="P140" s="61"/>
      <c r="Q140" s="61"/>
      <c r="R140" s="61"/>
      <c r="S140" s="61"/>
      <c r="T140" s="61"/>
      <c r="U140" s="61"/>
      <c r="V140" s="61">
        <v>3</v>
      </c>
      <c r="W140" s="61">
        <v>65</v>
      </c>
      <c r="X140" s="61"/>
      <c r="Y140" s="61"/>
      <c r="Z140" s="61"/>
      <c r="AA140" s="61"/>
      <c r="AB140" s="62">
        <f>+W140+Q140+O140+M140+I140+G140</f>
        <v>410</v>
      </c>
      <c r="AC140" s="63" t="str">
        <f t="shared" si="24"/>
        <v>2</v>
      </c>
      <c r="AD140" s="42"/>
      <c r="AE140" s="42"/>
      <c r="AF140" s="102"/>
      <c r="AG140" s="42"/>
      <c r="AH140" s="42"/>
      <c r="AI140" s="42"/>
      <c r="AJ140" s="42"/>
      <c r="AK140" s="42"/>
      <c r="AL140" s="42"/>
      <c r="AM140" s="42"/>
      <c r="AN140" s="68"/>
      <c r="AO140" s="68"/>
      <c r="AP140" s="68"/>
      <c r="AQ140" s="69"/>
      <c r="AR140" s="69"/>
      <c r="AS140" s="70"/>
      <c r="AT140" s="105"/>
      <c r="AU140" s="89"/>
      <c r="AV140" s="89"/>
      <c r="AW140" s="51"/>
      <c r="AX140" s="51"/>
      <c r="AY140" s="51"/>
      <c r="AZ140" s="51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</row>
    <row r="141" spans="1:70" ht="15" customHeight="1">
      <c r="A141" s="56" t="s">
        <v>76</v>
      </c>
      <c r="B141" s="57" t="s">
        <v>48</v>
      </c>
      <c r="C141" s="58" t="s">
        <v>133</v>
      </c>
      <c r="D141" s="59">
        <v>1992</v>
      </c>
      <c r="E141" s="74" t="s">
        <v>73</v>
      </c>
      <c r="F141" s="61">
        <v>5</v>
      </c>
      <c r="G141" s="61">
        <v>50</v>
      </c>
      <c r="H141" s="61">
        <v>4</v>
      </c>
      <c r="I141" s="61">
        <v>55</v>
      </c>
      <c r="J141" s="61"/>
      <c r="K141" s="61"/>
      <c r="L141" s="61">
        <v>9</v>
      </c>
      <c r="M141" s="61">
        <v>41</v>
      </c>
      <c r="N141" s="61"/>
      <c r="O141" s="61"/>
      <c r="P141" s="61">
        <v>1</v>
      </c>
      <c r="Q141" s="61">
        <v>100</v>
      </c>
      <c r="R141" s="61"/>
      <c r="S141" s="61"/>
      <c r="T141" s="61"/>
      <c r="U141" s="61"/>
      <c r="V141" s="61">
        <v>2</v>
      </c>
      <c r="W141" s="61">
        <v>80</v>
      </c>
      <c r="X141" s="61"/>
      <c r="Y141" s="61"/>
      <c r="Z141" s="61"/>
      <c r="AA141" s="61"/>
      <c r="AB141" s="62">
        <f>+W141+Q141+O141+M141+I141+G141</f>
        <v>326</v>
      </c>
      <c r="AC141" s="63" t="str">
        <f t="shared" si="24"/>
        <v>3</v>
      </c>
      <c r="AD141" s="42"/>
      <c r="AE141" s="42"/>
      <c r="AF141" s="102"/>
      <c r="AG141" s="42"/>
      <c r="AH141" s="42"/>
      <c r="AI141" s="42"/>
      <c r="AJ141" s="42"/>
      <c r="AK141" s="42"/>
      <c r="AL141" s="42"/>
      <c r="AM141" s="42"/>
      <c r="AN141" s="68"/>
      <c r="AO141" s="68"/>
      <c r="AP141" s="68"/>
      <c r="AQ141" s="69"/>
      <c r="AR141" s="69"/>
      <c r="AS141" s="70"/>
      <c r="AT141" s="105"/>
      <c r="AU141" s="89"/>
      <c r="AV141" s="89"/>
      <c r="AW141" s="51"/>
      <c r="AX141" s="51"/>
      <c r="AY141" s="51"/>
      <c r="AZ141" s="51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</row>
    <row r="142" spans="1:70" ht="15" customHeight="1">
      <c r="A142" s="56" t="s">
        <v>77</v>
      </c>
      <c r="B142" s="57" t="s">
        <v>54</v>
      </c>
      <c r="C142" s="58" t="s">
        <v>138</v>
      </c>
      <c r="D142" s="59">
        <v>1992</v>
      </c>
      <c r="E142" s="74" t="s">
        <v>108</v>
      </c>
      <c r="F142" s="61">
        <v>4</v>
      </c>
      <c r="G142" s="61">
        <v>55</v>
      </c>
      <c r="H142" s="61">
        <v>2</v>
      </c>
      <c r="I142" s="61">
        <v>80</v>
      </c>
      <c r="J142" s="61"/>
      <c r="K142" s="61"/>
      <c r="L142" s="61">
        <v>7</v>
      </c>
      <c r="M142" s="61">
        <v>43</v>
      </c>
      <c r="N142" s="61">
        <v>6</v>
      </c>
      <c r="O142" s="61">
        <v>45</v>
      </c>
      <c r="P142" s="61"/>
      <c r="Q142" s="61"/>
      <c r="R142" s="61"/>
      <c r="S142" s="61"/>
      <c r="T142" s="61"/>
      <c r="U142" s="61"/>
      <c r="V142" s="61">
        <v>5</v>
      </c>
      <c r="W142" s="61">
        <v>50</v>
      </c>
      <c r="X142" s="61"/>
      <c r="Y142" s="61"/>
      <c r="Z142" s="61"/>
      <c r="AA142" s="61"/>
      <c r="AB142" s="62">
        <f>+W142+Q142+O142+M142+I142+G142</f>
        <v>273</v>
      </c>
      <c r="AC142" s="63" t="str">
        <f t="shared" si="24"/>
        <v>4</v>
      </c>
      <c r="AD142" s="42"/>
      <c r="AE142" s="42"/>
      <c r="AF142" s="102"/>
      <c r="AG142" s="42"/>
      <c r="AH142" s="42"/>
      <c r="AI142" s="42"/>
      <c r="AJ142" s="42"/>
      <c r="AK142" s="42"/>
      <c r="AL142" s="42"/>
      <c r="AM142" s="42"/>
      <c r="AN142" s="68"/>
      <c r="AO142" s="68"/>
      <c r="AP142" s="68"/>
      <c r="AQ142" s="69"/>
      <c r="AR142" s="69"/>
      <c r="AS142" s="70"/>
      <c r="AT142" s="105"/>
      <c r="AU142" s="89"/>
      <c r="AV142" s="89"/>
      <c r="AW142" s="51"/>
      <c r="AX142" s="51"/>
      <c r="AY142" s="51"/>
      <c r="AZ142" s="51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</row>
    <row r="143" spans="1:70" ht="15" customHeight="1">
      <c r="A143" s="56" t="s">
        <v>78</v>
      </c>
      <c r="B143" s="57" t="s">
        <v>29</v>
      </c>
      <c r="C143" s="58" t="s">
        <v>144</v>
      </c>
      <c r="D143" s="59">
        <v>1993</v>
      </c>
      <c r="E143" s="60" t="s">
        <v>14</v>
      </c>
      <c r="F143" s="61">
        <v>8</v>
      </c>
      <c r="G143" s="61">
        <v>42</v>
      </c>
      <c r="H143" s="61">
        <v>6</v>
      </c>
      <c r="I143" s="61">
        <v>45</v>
      </c>
      <c r="J143" s="61"/>
      <c r="K143" s="61"/>
      <c r="L143" s="61">
        <v>5</v>
      </c>
      <c r="M143" s="61">
        <v>50</v>
      </c>
      <c r="N143" s="61">
        <v>17</v>
      </c>
      <c r="O143" s="61">
        <v>33</v>
      </c>
      <c r="P143" s="61">
        <v>3</v>
      </c>
      <c r="Q143" s="61">
        <v>65</v>
      </c>
      <c r="R143" s="61"/>
      <c r="S143" s="61"/>
      <c r="T143" s="61"/>
      <c r="U143" s="61"/>
      <c r="V143" s="61">
        <v>4</v>
      </c>
      <c r="W143" s="61">
        <v>55</v>
      </c>
      <c r="X143" s="61"/>
      <c r="Y143" s="61"/>
      <c r="Z143" s="61"/>
      <c r="AA143" s="61"/>
      <c r="AB143" s="62">
        <f>+W143+Q143+M143+I143+G143</f>
        <v>257</v>
      </c>
      <c r="AC143" s="63" t="str">
        <f t="shared" si="24"/>
        <v>5</v>
      </c>
      <c r="AD143" s="42"/>
      <c r="AE143" s="42"/>
      <c r="AF143" s="102"/>
      <c r="AG143" s="42"/>
      <c r="AH143" s="42"/>
      <c r="AI143" s="42"/>
      <c r="AJ143" s="42"/>
      <c r="AK143" s="42"/>
      <c r="AL143" s="42"/>
      <c r="AM143" s="42"/>
      <c r="AN143" s="68"/>
      <c r="AO143" s="68"/>
      <c r="AP143" s="68"/>
      <c r="AQ143" s="69"/>
      <c r="AR143" s="69"/>
      <c r="AS143" s="70"/>
      <c r="AT143" s="105"/>
      <c r="AU143" s="89"/>
      <c r="AV143" s="89"/>
      <c r="AW143" s="51"/>
      <c r="AX143" s="51"/>
      <c r="AY143" s="51"/>
      <c r="AZ143" s="51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</row>
    <row r="144" spans="1:70" ht="15" customHeight="1">
      <c r="A144" s="56" t="s">
        <v>61</v>
      </c>
      <c r="B144" s="57" t="s">
        <v>24</v>
      </c>
      <c r="C144" s="58" t="s">
        <v>144</v>
      </c>
      <c r="D144" s="59">
        <v>1992</v>
      </c>
      <c r="E144" s="74" t="s">
        <v>14</v>
      </c>
      <c r="F144" s="61">
        <v>6</v>
      </c>
      <c r="G144" s="61">
        <v>45</v>
      </c>
      <c r="H144" s="61">
        <v>7</v>
      </c>
      <c r="I144" s="61">
        <v>43</v>
      </c>
      <c r="J144" s="61"/>
      <c r="K144" s="61"/>
      <c r="L144" s="61">
        <v>11</v>
      </c>
      <c r="M144" s="61">
        <v>39</v>
      </c>
      <c r="N144" s="61">
        <v>8</v>
      </c>
      <c r="O144" s="61">
        <v>42</v>
      </c>
      <c r="P144" s="61">
        <v>4</v>
      </c>
      <c r="Q144" s="61">
        <v>55</v>
      </c>
      <c r="R144" s="61"/>
      <c r="S144" s="61"/>
      <c r="T144" s="61"/>
      <c r="U144" s="61"/>
      <c r="V144" s="61">
        <v>6</v>
      </c>
      <c r="W144" s="61">
        <v>45</v>
      </c>
      <c r="X144" s="61"/>
      <c r="Y144" s="61"/>
      <c r="Z144" s="61"/>
      <c r="AA144" s="61"/>
      <c r="AB144" s="62">
        <f>+W144+Q144+O144+I144+G144</f>
        <v>230</v>
      </c>
      <c r="AC144" s="63" t="str">
        <f t="shared" si="24"/>
        <v>6</v>
      </c>
      <c r="AD144" s="42"/>
      <c r="AE144" s="42"/>
      <c r="AF144" s="102"/>
      <c r="AG144" s="42"/>
      <c r="AH144" s="42"/>
      <c r="AI144" s="42"/>
      <c r="AJ144" s="42"/>
      <c r="AK144" s="42"/>
      <c r="AL144" s="42"/>
      <c r="AM144" s="42"/>
      <c r="AN144" s="68"/>
      <c r="AO144" s="68"/>
      <c r="AP144" s="68"/>
      <c r="AQ144" s="69"/>
      <c r="AR144" s="69"/>
      <c r="AS144" s="70"/>
      <c r="AT144" s="105"/>
      <c r="AU144" s="89"/>
      <c r="AV144" s="89"/>
      <c r="AW144" s="51"/>
      <c r="AX144" s="51"/>
      <c r="AY144" s="51"/>
      <c r="AZ144" s="51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</row>
    <row r="145" spans="1:70" ht="15" customHeight="1">
      <c r="A145" s="56" t="s">
        <v>62</v>
      </c>
      <c r="B145" s="57" t="s">
        <v>31</v>
      </c>
      <c r="C145" s="58" t="s">
        <v>142</v>
      </c>
      <c r="D145" s="59">
        <v>1992</v>
      </c>
      <c r="E145" s="74" t="s">
        <v>112</v>
      </c>
      <c r="F145" s="61">
        <v>7</v>
      </c>
      <c r="G145" s="61">
        <v>43</v>
      </c>
      <c r="H145" s="61">
        <v>8</v>
      </c>
      <c r="I145" s="61">
        <v>42</v>
      </c>
      <c r="J145" s="61"/>
      <c r="K145" s="61"/>
      <c r="L145" s="61">
        <v>14</v>
      </c>
      <c r="M145" s="61">
        <v>36</v>
      </c>
      <c r="N145" s="61">
        <v>9</v>
      </c>
      <c r="O145" s="61">
        <v>41</v>
      </c>
      <c r="P145" s="61">
        <v>5</v>
      </c>
      <c r="Q145" s="61">
        <v>50</v>
      </c>
      <c r="R145" s="61"/>
      <c r="S145" s="61"/>
      <c r="T145" s="61"/>
      <c r="U145" s="61"/>
      <c r="V145" s="61">
        <v>7</v>
      </c>
      <c r="W145" s="61">
        <v>43</v>
      </c>
      <c r="X145" s="61"/>
      <c r="Y145" s="61"/>
      <c r="Z145" s="61"/>
      <c r="AA145" s="61"/>
      <c r="AB145" s="62">
        <f>+W145+Q145+O145+I145+G145</f>
        <v>219</v>
      </c>
      <c r="AC145" s="63" t="str">
        <f t="shared" si="24"/>
        <v>7</v>
      </c>
      <c r="AD145" s="42"/>
      <c r="AE145" s="42"/>
      <c r="AF145" s="102"/>
      <c r="AG145" s="42"/>
      <c r="AH145" s="42"/>
      <c r="AI145" s="42"/>
      <c r="AJ145" s="42"/>
      <c r="AK145" s="42"/>
      <c r="AL145" s="42"/>
      <c r="AM145" s="42"/>
      <c r="AN145" s="68"/>
      <c r="AO145" s="68"/>
      <c r="AP145" s="68"/>
      <c r="AQ145" s="69"/>
      <c r="AR145" s="69"/>
      <c r="AS145" s="70"/>
      <c r="AT145" s="105"/>
      <c r="AU145" s="89"/>
      <c r="AV145" s="89"/>
      <c r="AW145" s="51"/>
      <c r="AX145" s="51"/>
      <c r="AY145" s="51"/>
      <c r="AZ145" s="51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</row>
    <row r="146" spans="1:70" ht="15" customHeight="1">
      <c r="A146" s="56" t="s">
        <v>63</v>
      </c>
      <c r="B146" s="57" t="s">
        <v>42</v>
      </c>
      <c r="C146" s="58" t="s">
        <v>146</v>
      </c>
      <c r="D146" s="59">
        <v>1992</v>
      </c>
      <c r="E146" s="74" t="s">
        <v>73</v>
      </c>
      <c r="F146" s="61">
        <v>10</v>
      </c>
      <c r="G146" s="61">
        <v>40</v>
      </c>
      <c r="H146" s="61">
        <v>12</v>
      </c>
      <c r="I146" s="61">
        <v>38</v>
      </c>
      <c r="J146" s="61"/>
      <c r="K146" s="61"/>
      <c r="L146" s="61">
        <v>17</v>
      </c>
      <c r="M146" s="61">
        <v>33</v>
      </c>
      <c r="N146" s="61"/>
      <c r="O146" s="61"/>
      <c r="P146" s="61">
        <v>6</v>
      </c>
      <c r="Q146" s="61">
        <v>45</v>
      </c>
      <c r="R146" s="61"/>
      <c r="S146" s="61"/>
      <c r="T146" s="61"/>
      <c r="U146" s="61"/>
      <c r="V146" s="61">
        <v>9</v>
      </c>
      <c r="W146" s="61">
        <v>41</v>
      </c>
      <c r="X146" s="61"/>
      <c r="Y146" s="61"/>
      <c r="Z146" s="61"/>
      <c r="AA146" s="61"/>
      <c r="AB146" s="62">
        <f>+W146+Q146+O146+M146+I146+G146</f>
        <v>197</v>
      </c>
      <c r="AC146" s="63" t="str">
        <f t="shared" si="24"/>
        <v>8</v>
      </c>
      <c r="AD146" s="42"/>
      <c r="AE146" s="42"/>
      <c r="AF146" s="102"/>
      <c r="AG146" s="42"/>
      <c r="AH146" s="42"/>
      <c r="AI146" s="42"/>
      <c r="AJ146" s="42"/>
      <c r="AK146" s="42"/>
      <c r="AL146" s="42"/>
      <c r="AM146" s="42"/>
      <c r="AN146" s="68"/>
      <c r="AO146" s="68"/>
      <c r="AP146" s="68"/>
      <c r="AQ146" s="69"/>
      <c r="AR146" s="69"/>
      <c r="AS146" s="70"/>
      <c r="AT146" s="105"/>
      <c r="AU146" s="89"/>
      <c r="AV146" s="89"/>
      <c r="AW146" s="51"/>
      <c r="AX146" s="51"/>
      <c r="AY146" s="51"/>
      <c r="AZ146" s="51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</row>
    <row r="147" spans="1:70" ht="15" customHeight="1">
      <c r="A147" s="56" t="s">
        <v>64</v>
      </c>
      <c r="B147" s="57" t="s">
        <v>105</v>
      </c>
      <c r="C147" s="58" t="s">
        <v>149</v>
      </c>
      <c r="D147" s="59">
        <v>1992</v>
      </c>
      <c r="E147" s="74" t="s">
        <v>13</v>
      </c>
      <c r="F147" s="61">
        <v>9</v>
      </c>
      <c r="G147" s="61">
        <v>41</v>
      </c>
      <c r="H147" s="61">
        <v>11</v>
      </c>
      <c r="I147" s="61">
        <v>39</v>
      </c>
      <c r="J147" s="61"/>
      <c r="K147" s="61"/>
      <c r="L147" s="61">
        <v>19</v>
      </c>
      <c r="M147" s="61">
        <v>31</v>
      </c>
      <c r="N147" s="61">
        <v>10</v>
      </c>
      <c r="O147" s="61">
        <v>40</v>
      </c>
      <c r="P147" s="61"/>
      <c r="Q147" s="61"/>
      <c r="R147" s="61"/>
      <c r="S147" s="61"/>
      <c r="T147" s="61"/>
      <c r="U147" s="61"/>
      <c r="V147" s="61">
        <v>10</v>
      </c>
      <c r="W147" s="61">
        <v>40</v>
      </c>
      <c r="X147" s="61"/>
      <c r="Y147" s="61"/>
      <c r="Z147" s="61"/>
      <c r="AA147" s="61"/>
      <c r="AB147" s="62">
        <f>+W147+Q147+O147+M147+I147+G147</f>
        <v>191</v>
      </c>
      <c r="AC147" s="63" t="str">
        <f t="shared" si="24"/>
        <v>9</v>
      </c>
      <c r="AD147" s="42"/>
      <c r="AE147" s="42"/>
      <c r="AF147" s="102"/>
      <c r="AG147" s="42"/>
      <c r="AH147" s="42"/>
      <c r="AI147" s="42"/>
      <c r="AJ147" s="42"/>
      <c r="AK147" s="42"/>
      <c r="AL147" s="42"/>
      <c r="AM147" s="42"/>
      <c r="AN147" s="68"/>
      <c r="AO147" s="68"/>
      <c r="AP147" s="68"/>
      <c r="AQ147" s="69"/>
      <c r="AR147" s="69"/>
      <c r="AS147" s="70"/>
      <c r="AT147" s="105"/>
      <c r="AU147" s="89"/>
      <c r="AV147" s="89"/>
      <c r="AW147" s="51"/>
      <c r="AX147" s="51"/>
      <c r="AY147" s="51"/>
      <c r="AZ147" s="51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</row>
    <row r="148" spans="1:70" ht="15" customHeight="1">
      <c r="A148" s="56" t="s">
        <v>65</v>
      </c>
      <c r="B148" s="57" t="s">
        <v>175</v>
      </c>
      <c r="C148" s="58" t="s">
        <v>176</v>
      </c>
      <c r="D148" s="59">
        <v>1992</v>
      </c>
      <c r="E148" s="60" t="s">
        <v>14</v>
      </c>
      <c r="F148" s="61">
        <v>11</v>
      </c>
      <c r="G148" s="61">
        <v>39</v>
      </c>
      <c r="H148" s="61">
        <v>10</v>
      </c>
      <c r="I148" s="61">
        <v>40</v>
      </c>
      <c r="J148" s="61"/>
      <c r="K148" s="61"/>
      <c r="L148" s="61">
        <v>20</v>
      </c>
      <c r="M148" s="61">
        <v>30</v>
      </c>
      <c r="N148" s="61">
        <v>20</v>
      </c>
      <c r="O148" s="61">
        <v>30</v>
      </c>
      <c r="P148" s="61">
        <v>7</v>
      </c>
      <c r="Q148" s="61">
        <v>43</v>
      </c>
      <c r="R148" s="61"/>
      <c r="S148" s="61"/>
      <c r="T148" s="61"/>
      <c r="U148" s="61"/>
      <c r="V148" s="61">
        <v>11</v>
      </c>
      <c r="W148" s="61">
        <v>39</v>
      </c>
      <c r="X148" s="61"/>
      <c r="Y148" s="61"/>
      <c r="Z148" s="61"/>
      <c r="AA148" s="61"/>
      <c r="AB148" s="62">
        <f>+W148+Q148+O148+I148+G148</f>
        <v>191</v>
      </c>
      <c r="AC148" s="63" t="str">
        <f t="shared" si="24"/>
        <v>10</v>
      </c>
      <c r="AD148" s="42"/>
      <c r="AE148" s="42"/>
      <c r="AF148" s="102"/>
      <c r="AG148" s="42"/>
      <c r="AH148" s="42"/>
      <c r="AI148" s="42"/>
      <c r="AJ148" s="42"/>
      <c r="AK148" s="42"/>
      <c r="AL148" s="42"/>
      <c r="AM148" s="42"/>
      <c r="AN148" s="68"/>
      <c r="AO148" s="68"/>
      <c r="AP148" s="68"/>
      <c r="AQ148" s="69"/>
      <c r="AR148" s="69"/>
      <c r="AS148" s="70"/>
      <c r="AT148" s="105"/>
      <c r="AU148" s="89"/>
      <c r="AV148" s="89"/>
      <c r="AW148" s="51"/>
      <c r="AX148" s="51"/>
      <c r="AY148" s="51"/>
      <c r="AZ148" s="51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</row>
    <row r="149" spans="1:70" ht="15" customHeight="1">
      <c r="A149" s="56" t="s">
        <v>66</v>
      </c>
      <c r="B149" s="57" t="s">
        <v>102</v>
      </c>
      <c r="C149" s="58" t="s">
        <v>165</v>
      </c>
      <c r="D149" s="59">
        <v>1993</v>
      </c>
      <c r="E149" s="74" t="s">
        <v>108</v>
      </c>
      <c r="F149" s="61">
        <v>3</v>
      </c>
      <c r="G149" s="61">
        <v>65</v>
      </c>
      <c r="H149" s="61">
        <v>5</v>
      </c>
      <c r="I149" s="61">
        <v>50</v>
      </c>
      <c r="J149" s="61"/>
      <c r="K149" s="61"/>
      <c r="L149" s="61"/>
      <c r="M149" s="61"/>
      <c r="N149" s="61">
        <v>5</v>
      </c>
      <c r="O149" s="61">
        <v>50</v>
      </c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2">
        <f aca="true" t="shared" si="25" ref="AB149:AB192">+W149+Q149+O149+M149+I149+G149</f>
        <v>165</v>
      </c>
      <c r="AC149" s="63" t="str">
        <f t="shared" si="24"/>
        <v>11</v>
      </c>
      <c r="AD149" s="42"/>
      <c r="AE149" s="42"/>
      <c r="AF149" s="102"/>
      <c r="AG149" s="42"/>
      <c r="AH149" s="42"/>
      <c r="AI149" s="42"/>
      <c r="AJ149" s="42"/>
      <c r="AK149" s="42"/>
      <c r="AL149" s="42"/>
      <c r="AM149" s="42"/>
      <c r="AN149" s="68"/>
      <c r="AO149" s="68"/>
      <c r="AP149" s="68"/>
      <c r="AQ149" s="69"/>
      <c r="AR149" s="69"/>
      <c r="AS149" s="70"/>
      <c r="AT149" s="105"/>
      <c r="AU149" s="89"/>
      <c r="AV149" s="89"/>
      <c r="AW149" s="51"/>
      <c r="AX149" s="51"/>
      <c r="AY149" s="51"/>
      <c r="AZ149" s="51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</row>
    <row r="150" spans="1:70" ht="15" customHeight="1">
      <c r="A150" s="56" t="s">
        <v>67</v>
      </c>
      <c r="B150" s="57" t="s">
        <v>55</v>
      </c>
      <c r="C150" s="58" t="s">
        <v>148</v>
      </c>
      <c r="D150" s="59">
        <v>1992</v>
      </c>
      <c r="E150" s="74" t="s">
        <v>73</v>
      </c>
      <c r="F150" s="61">
        <v>12</v>
      </c>
      <c r="G150" s="61">
        <v>38</v>
      </c>
      <c r="H150" s="61">
        <v>13</v>
      </c>
      <c r="I150" s="61">
        <v>37</v>
      </c>
      <c r="J150" s="61"/>
      <c r="K150" s="61"/>
      <c r="L150" s="61"/>
      <c r="M150" s="61"/>
      <c r="N150" s="61"/>
      <c r="O150" s="61"/>
      <c r="P150" s="61">
        <v>13</v>
      </c>
      <c r="Q150" s="61">
        <v>37</v>
      </c>
      <c r="R150" s="61"/>
      <c r="S150" s="61"/>
      <c r="T150" s="61"/>
      <c r="U150" s="61"/>
      <c r="V150" s="61">
        <v>13</v>
      </c>
      <c r="W150" s="61">
        <v>37</v>
      </c>
      <c r="X150" s="61"/>
      <c r="Y150" s="61"/>
      <c r="Z150" s="61"/>
      <c r="AA150" s="61"/>
      <c r="AB150" s="62">
        <f t="shared" si="25"/>
        <v>149</v>
      </c>
      <c r="AC150" s="63" t="str">
        <f t="shared" si="24"/>
        <v>12</v>
      </c>
      <c r="AD150" s="42"/>
      <c r="AE150" s="42"/>
      <c r="AF150" s="102"/>
      <c r="AG150" s="42"/>
      <c r="AH150" s="42"/>
      <c r="AI150" s="42"/>
      <c r="AJ150" s="42"/>
      <c r="AK150" s="42"/>
      <c r="AL150" s="42"/>
      <c r="AM150" s="42"/>
      <c r="AN150" s="68"/>
      <c r="AO150" s="68"/>
      <c r="AP150" s="68"/>
      <c r="AQ150" s="69"/>
      <c r="AR150" s="69"/>
      <c r="AS150" s="70"/>
      <c r="AT150" s="105"/>
      <c r="AU150" s="89"/>
      <c r="AV150" s="89"/>
      <c r="AW150" s="51"/>
      <c r="AX150" s="51"/>
      <c r="AY150" s="51"/>
      <c r="AZ150" s="51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</row>
    <row r="151" spans="1:70" ht="15" customHeight="1">
      <c r="A151" s="56" t="s">
        <v>79</v>
      </c>
      <c r="B151" s="57" t="s">
        <v>264</v>
      </c>
      <c r="C151" s="58" t="s">
        <v>252</v>
      </c>
      <c r="D151" s="59">
        <v>1992</v>
      </c>
      <c r="E151" s="74" t="s">
        <v>34</v>
      </c>
      <c r="F151" s="61"/>
      <c r="G151" s="61"/>
      <c r="H151" s="61">
        <v>15</v>
      </c>
      <c r="I151" s="61">
        <v>35</v>
      </c>
      <c r="J151" s="61"/>
      <c r="K151" s="61"/>
      <c r="L151" s="61">
        <v>18</v>
      </c>
      <c r="M151" s="61">
        <v>32</v>
      </c>
      <c r="N151" s="61"/>
      <c r="O151" s="61"/>
      <c r="P151" s="61">
        <v>9</v>
      </c>
      <c r="Q151" s="61">
        <v>41</v>
      </c>
      <c r="R151" s="61"/>
      <c r="S151" s="61"/>
      <c r="T151" s="61"/>
      <c r="U151" s="61"/>
      <c r="V151" s="61">
        <v>16</v>
      </c>
      <c r="W151" s="61">
        <v>34</v>
      </c>
      <c r="X151" s="61"/>
      <c r="Y151" s="61"/>
      <c r="Z151" s="61"/>
      <c r="AA151" s="61"/>
      <c r="AB151" s="62">
        <f t="shared" si="25"/>
        <v>142</v>
      </c>
      <c r="AC151" s="63" t="str">
        <f t="shared" si="24"/>
        <v>13</v>
      </c>
      <c r="AD151" s="42"/>
      <c r="AE151" s="42"/>
      <c r="AF151" s="102"/>
      <c r="AG151" s="42"/>
      <c r="AH151" s="42"/>
      <c r="AI151" s="42"/>
      <c r="AJ151" s="42"/>
      <c r="AK151" s="42"/>
      <c r="AL151" s="42"/>
      <c r="AM151" s="42"/>
      <c r="AN151" s="68"/>
      <c r="AO151" s="68"/>
      <c r="AP151" s="68"/>
      <c r="AQ151" s="69"/>
      <c r="AR151" s="69"/>
      <c r="AS151" s="70"/>
      <c r="AT151" s="105"/>
      <c r="AU151" s="89"/>
      <c r="AV151" s="89"/>
      <c r="AW151" s="51"/>
      <c r="AX151" s="51"/>
      <c r="AY151" s="51"/>
      <c r="AZ151" s="51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</row>
    <row r="152" spans="1:70" ht="15" customHeight="1">
      <c r="A152" s="56" t="s">
        <v>80</v>
      </c>
      <c r="B152" s="57" t="s">
        <v>27</v>
      </c>
      <c r="C152" s="58" t="s">
        <v>167</v>
      </c>
      <c r="D152" s="59">
        <v>1993</v>
      </c>
      <c r="E152" s="74" t="s">
        <v>112</v>
      </c>
      <c r="F152" s="61">
        <v>15</v>
      </c>
      <c r="G152" s="61">
        <v>35</v>
      </c>
      <c r="H152" s="61"/>
      <c r="I152" s="61"/>
      <c r="J152" s="61"/>
      <c r="K152" s="61"/>
      <c r="L152" s="61">
        <v>24</v>
      </c>
      <c r="M152" s="61">
        <v>26</v>
      </c>
      <c r="N152" s="61">
        <v>15</v>
      </c>
      <c r="O152" s="61">
        <v>35</v>
      </c>
      <c r="P152" s="61">
        <v>11</v>
      </c>
      <c r="Q152" s="61">
        <v>39</v>
      </c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2">
        <f t="shared" si="25"/>
        <v>135</v>
      </c>
      <c r="AC152" s="63" t="str">
        <f t="shared" si="24"/>
        <v>14</v>
      </c>
      <c r="AD152" s="42"/>
      <c r="AE152" s="42"/>
      <c r="AF152" s="102"/>
      <c r="AG152" s="42"/>
      <c r="AH152" s="42"/>
      <c r="AI152" s="42"/>
      <c r="AJ152" s="42"/>
      <c r="AK152" s="42"/>
      <c r="AL152" s="42"/>
      <c r="AM152" s="42"/>
      <c r="AN152" s="68"/>
      <c r="AO152" s="68"/>
      <c r="AP152" s="68"/>
      <c r="AQ152" s="69"/>
      <c r="AR152" s="69"/>
      <c r="AS152" s="70"/>
      <c r="AT152" s="105"/>
      <c r="AU152" s="89"/>
      <c r="AV152" s="89"/>
      <c r="AW152" s="51"/>
      <c r="AX152" s="51"/>
      <c r="AY152" s="51"/>
      <c r="AZ152" s="51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</row>
    <row r="153" spans="1:70" ht="15" customHeight="1">
      <c r="A153" s="56" t="s">
        <v>81</v>
      </c>
      <c r="B153" s="57" t="s">
        <v>262</v>
      </c>
      <c r="C153" s="58" t="s">
        <v>254</v>
      </c>
      <c r="D153" s="59">
        <v>1992</v>
      </c>
      <c r="E153" s="74" t="s">
        <v>125</v>
      </c>
      <c r="F153" s="61"/>
      <c r="G153" s="61"/>
      <c r="H153" s="61">
        <v>17</v>
      </c>
      <c r="I153" s="61">
        <v>33</v>
      </c>
      <c r="J153" s="61"/>
      <c r="K153" s="61"/>
      <c r="L153" s="61">
        <v>25</v>
      </c>
      <c r="M153" s="61">
        <v>25</v>
      </c>
      <c r="N153" s="61">
        <v>19</v>
      </c>
      <c r="O153" s="61">
        <v>31</v>
      </c>
      <c r="P153" s="61">
        <v>10</v>
      </c>
      <c r="Q153" s="61">
        <v>40</v>
      </c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>
        <f t="shared" si="25"/>
        <v>129</v>
      </c>
      <c r="AC153" s="63" t="str">
        <f t="shared" si="24"/>
        <v>15</v>
      </c>
      <c r="AD153" s="42"/>
      <c r="AE153" s="42"/>
      <c r="AF153" s="102"/>
      <c r="AG153" s="42"/>
      <c r="AH153" s="42"/>
      <c r="AI153" s="42"/>
      <c r="AJ153" s="42"/>
      <c r="AK153" s="42"/>
      <c r="AL153" s="42"/>
      <c r="AM153" s="42"/>
      <c r="AN153" s="68"/>
      <c r="AO153" s="68"/>
      <c r="AP153" s="68"/>
      <c r="AQ153" s="69"/>
      <c r="AR153" s="69"/>
      <c r="AS153" s="70"/>
      <c r="AT153" s="105"/>
      <c r="AU153" s="89"/>
      <c r="AV153" s="89"/>
      <c r="AW153" s="51"/>
      <c r="AX153" s="51"/>
      <c r="AY153" s="51"/>
      <c r="AZ153" s="51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</row>
    <row r="154" spans="1:70" ht="15" customHeight="1">
      <c r="A154" s="56" t="s">
        <v>82</v>
      </c>
      <c r="B154" s="57" t="s">
        <v>169</v>
      </c>
      <c r="C154" s="58" t="s">
        <v>168</v>
      </c>
      <c r="D154" s="59">
        <v>1992</v>
      </c>
      <c r="E154" s="74" t="s">
        <v>14</v>
      </c>
      <c r="F154" s="61">
        <v>14</v>
      </c>
      <c r="G154" s="61">
        <v>36</v>
      </c>
      <c r="H154" s="61"/>
      <c r="I154" s="61"/>
      <c r="J154" s="61"/>
      <c r="K154" s="61"/>
      <c r="L154" s="61">
        <v>23</v>
      </c>
      <c r="M154" s="61">
        <v>27</v>
      </c>
      <c r="N154" s="61"/>
      <c r="O154" s="61"/>
      <c r="P154" s="61">
        <v>15</v>
      </c>
      <c r="Q154" s="61">
        <v>35</v>
      </c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2">
        <f t="shared" si="25"/>
        <v>98</v>
      </c>
      <c r="AC154" s="63" t="str">
        <f t="shared" si="24"/>
        <v>16</v>
      </c>
      <c r="AD154" s="42"/>
      <c r="AE154" s="42"/>
      <c r="AF154" s="102"/>
      <c r="AG154" s="42"/>
      <c r="AH154" s="42"/>
      <c r="AI154" s="42"/>
      <c r="AJ154" s="42"/>
      <c r="AK154" s="42"/>
      <c r="AL154" s="42"/>
      <c r="AM154" s="42"/>
      <c r="AN154" s="68"/>
      <c r="AO154" s="68"/>
      <c r="AP154" s="68"/>
      <c r="AQ154" s="69"/>
      <c r="AR154" s="69"/>
      <c r="AS154" s="70"/>
      <c r="AT154" s="105"/>
      <c r="AU154" s="89"/>
      <c r="AV154" s="89"/>
      <c r="AW154" s="51"/>
      <c r="AX154" s="51"/>
      <c r="AY154" s="51"/>
      <c r="AZ154" s="51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</row>
    <row r="155" spans="1:70" ht="15" customHeight="1">
      <c r="A155" s="56" t="s">
        <v>56</v>
      </c>
      <c r="B155" s="57" t="s">
        <v>261</v>
      </c>
      <c r="C155" s="58" t="s">
        <v>251</v>
      </c>
      <c r="D155" s="59">
        <v>1992</v>
      </c>
      <c r="E155" s="74" t="s">
        <v>210</v>
      </c>
      <c r="F155" s="61"/>
      <c r="G155" s="61"/>
      <c r="H155" s="61">
        <v>14</v>
      </c>
      <c r="I155" s="61">
        <v>36</v>
      </c>
      <c r="J155" s="61"/>
      <c r="K155" s="61"/>
      <c r="L155" s="61">
        <v>22</v>
      </c>
      <c r="M155" s="61">
        <v>28</v>
      </c>
      <c r="N155" s="61"/>
      <c r="O155" s="61"/>
      <c r="P155" s="61"/>
      <c r="Q155" s="61"/>
      <c r="R155" s="61"/>
      <c r="S155" s="61"/>
      <c r="T155" s="61"/>
      <c r="U155" s="61"/>
      <c r="V155" s="61">
        <v>19</v>
      </c>
      <c r="W155" s="61">
        <v>31</v>
      </c>
      <c r="X155" s="61"/>
      <c r="Y155" s="61"/>
      <c r="Z155" s="61"/>
      <c r="AA155" s="61"/>
      <c r="AB155" s="62">
        <f t="shared" si="25"/>
        <v>95</v>
      </c>
      <c r="AC155" s="63" t="str">
        <f t="shared" si="24"/>
        <v>17</v>
      </c>
      <c r="AD155" s="42"/>
      <c r="AE155" s="42"/>
      <c r="AF155" s="102"/>
      <c r="AG155" s="42"/>
      <c r="AH155" s="42"/>
      <c r="AI155" s="42"/>
      <c r="AJ155" s="42"/>
      <c r="AK155" s="42"/>
      <c r="AL155" s="42"/>
      <c r="AM155" s="42"/>
      <c r="AN155" s="68"/>
      <c r="AO155" s="68"/>
      <c r="AP155" s="68"/>
      <c r="AQ155" s="69"/>
      <c r="AR155" s="69"/>
      <c r="AS155" s="70"/>
      <c r="AT155" s="105"/>
      <c r="AU155" s="89"/>
      <c r="AV155" s="89"/>
      <c r="AW155" s="51"/>
      <c r="AX155" s="51"/>
      <c r="AY155" s="51"/>
      <c r="AZ155" s="51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</row>
    <row r="156" spans="1:70" ht="15" customHeight="1">
      <c r="A156" s="56" t="s">
        <v>57</v>
      </c>
      <c r="B156" s="57" t="s">
        <v>41</v>
      </c>
      <c r="C156" s="58" t="s">
        <v>193</v>
      </c>
      <c r="D156" s="59">
        <v>1992</v>
      </c>
      <c r="E156" s="74" t="s">
        <v>34</v>
      </c>
      <c r="F156" s="61">
        <v>13</v>
      </c>
      <c r="G156" s="61">
        <v>37</v>
      </c>
      <c r="H156" s="61"/>
      <c r="I156" s="61"/>
      <c r="J156" s="61"/>
      <c r="K156" s="61"/>
      <c r="L156" s="61">
        <v>29</v>
      </c>
      <c r="M156" s="61">
        <v>21</v>
      </c>
      <c r="N156" s="61"/>
      <c r="O156" s="61"/>
      <c r="P156" s="61"/>
      <c r="Q156" s="61"/>
      <c r="R156" s="61"/>
      <c r="S156" s="61"/>
      <c r="T156" s="61"/>
      <c r="U156" s="61"/>
      <c r="V156" s="61">
        <v>15</v>
      </c>
      <c r="W156" s="61">
        <v>35</v>
      </c>
      <c r="X156" s="61"/>
      <c r="Y156" s="61"/>
      <c r="Z156" s="61"/>
      <c r="AA156" s="61"/>
      <c r="AB156" s="62">
        <f t="shared" si="25"/>
        <v>93</v>
      </c>
      <c r="AC156" s="63" t="str">
        <f t="shared" si="24"/>
        <v>18</v>
      </c>
      <c r="AD156" s="42"/>
      <c r="AE156" s="42"/>
      <c r="AF156" s="102"/>
      <c r="AG156" s="42"/>
      <c r="AH156" s="42"/>
      <c r="AI156" s="42"/>
      <c r="AJ156" s="42"/>
      <c r="AK156" s="42"/>
      <c r="AL156" s="42"/>
      <c r="AM156" s="42"/>
      <c r="AN156" s="68"/>
      <c r="AO156" s="68"/>
      <c r="AP156" s="68"/>
      <c r="AQ156" s="69"/>
      <c r="AR156" s="69"/>
      <c r="AS156" s="70"/>
      <c r="AT156" s="105"/>
      <c r="AU156" s="89"/>
      <c r="AV156" s="89"/>
      <c r="AW156" s="51"/>
      <c r="AX156" s="51"/>
      <c r="AY156" s="51"/>
      <c r="AZ156" s="51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</row>
    <row r="157" spans="1:70" ht="15" customHeight="1">
      <c r="A157" s="56" t="s">
        <v>58</v>
      </c>
      <c r="B157" s="57" t="s">
        <v>386</v>
      </c>
      <c r="C157" s="58" t="s">
        <v>385</v>
      </c>
      <c r="D157" s="59">
        <v>1992</v>
      </c>
      <c r="E157" s="74" t="s">
        <v>359</v>
      </c>
      <c r="F157" s="61"/>
      <c r="G157" s="61"/>
      <c r="H157" s="61"/>
      <c r="I157" s="61"/>
      <c r="J157" s="61"/>
      <c r="K157" s="61"/>
      <c r="L157" s="61">
        <v>6</v>
      </c>
      <c r="M157" s="61">
        <v>45</v>
      </c>
      <c r="N157" s="61">
        <v>7</v>
      </c>
      <c r="O157" s="61">
        <v>43</v>
      </c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2">
        <f t="shared" si="25"/>
        <v>88</v>
      </c>
      <c r="AC157" s="63" t="str">
        <f t="shared" si="24"/>
        <v>19</v>
      </c>
      <c r="AD157" s="42"/>
      <c r="AE157" s="42"/>
      <c r="AF157" s="102"/>
      <c r="AG157" s="42"/>
      <c r="AH157" s="42"/>
      <c r="AI157" s="42"/>
      <c r="AJ157" s="42"/>
      <c r="AK157" s="42"/>
      <c r="AL157" s="42"/>
      <c r="AM157" s="42"/>
      <c r="AN157" s="68"/>
      <c r="AO157" s="68"/>
      <c r="AP157" s="68"/>
      <c r="AQ157" s="69"/>
      <c r="AR157" s="69"/>
      <c r="AS157" s="70"/>
      <c r="AT157" s="105"/>
      <c r="AU157" s="89"/>
      <c r="AV157" s="89"/>
      <c r="AW157" s="51"/>
      <c r="AX157" s="51"/>
      <c r="AY157" s="51"/>
      <c r="AZ157" s="51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</row>
    <row r="158" spans="1:70" ht="15" customHeight="1">
      <c r="A158" s="56" t="s">
        <v>59</v>
      </c>
      <c r="B158" s="57" t="s">
        <v>220</v>
      </c>
      <c r="C158" s="58" t="s">
        <v>257</v>
      </c>
      <c r="D158" s="59">
        <v>1992</v>
      </c>
      <c r="E158" s="74" t="s">
        <v>263</v>
      </c>
      <c r="F158" s="61"/>
      <c r="G158" s="61"/>
      <c r="H158" s="61">
        <v>20</v>
      </c>
      <c r="I158" s="61">
        <v>30</v>
      </c>
      <c r="J158" s="61"/>
      <c r="K158" s="61"/>
      <c r="L158" s="61">
        <v>34</v>
      </c>
      <c r="M158" s="61">
        <v>16</v>
      </c>
      <c r="N158" s="61"/>
      <c r="O158" s="61"/>
      <c r="P158" s="61">
        <v>14</v>
      </c>
      <c r="Q158" s="61">
        <v>36</v>
      </c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2">
        <f t="shared" si="25"/>
        <v>82</v>
      </c>
      <c r="AC158" s="63" t="str">
        <f t="shared" si="24"/>
        <v>20</v>
      </c>
      <c r="AD158" s="42"/>
      <c r="AE158" s="42"/>
      <c r="AF158" s="102"/>
      <c r="AG158" s="42"/>
      <c r="AH158" s="42"/>
      <c r="AI158" s="42"/>
      <c r="AJ158" s="42"/>
      <c r="AK158" s="42"/>
      <c r="AL158" s="42"/>
      <c r="AM158" s="42"/>
      <c r="AN158" s="68"/>
      <c r="AO158" s="68"/>
      <c r="AP158" s="68"/>
      <c r="AQ158" s="69"/>
      <c r="AR158" s="69"/>
      <c r="AS158" s="70"/>
      <c r="AT158" s="105"/>
      <c r="AU158" s="89"/>
      <c r="AV158" s="89"/>
      <c r="AW158" s="51"/>
      <c r="AX158" s="51"/>
      <c r="AY158" s="51"/>
      <c r="AZ158" s="51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</row>
    <row r="159" spans="1:70" ht="15" customHeight="1">
      <c r="A159" s="56" t="s">
        <v>60</v>
      </c>
      <c r="B159" s="57" t="s">
        <v>471</v>
      </c>
      <c r="C159" s="58" t="s">
        <v>462</v>
      </c>
      <c r="D159" s="59">
        <v>1992</v>
      </c>
      <c r="E159" s="74" t="s">
        <v>372</v>
      </c>
      <c r="F159" s="61"/>
      <c r="G159" s="61"/>
      <c r="H159" s="61"/>
      <c r="I159" s="61"/>
      <c r="J159" s="61"/>
      <c r="K159" s="61"/>
      <c r="L159" s="61"/>
      <c r="M159" s="61"/>
      <c r="N159" s="61">
        <v>11</v>
      </c>
      <c r="O159" s="61">
        <v>39</v>
      </c>
      <c r="P159" s="61"/>
      <c r="Q159" s="61"/>
      <c r="R159" s="61"/>
      <c r="S159" s="61"/>
      <c r="T159" s="61"/>
      <c r="U159" s="61"/>
      <c r="V159" s="61">
        <v>8</v>
      </c>
      <c r="W159" s="61">
        <v>42</v>
      </c>
      <c r="X159" s="61"/>
      <c r="Y159" s="61"/>
      <c r="Z159" s="61"/>
      <c r="AA159" s="61"/>
      <c r="AB159" s="62">
        <f t="shared" si="25"/>
        <v>81</v>
      </c>
      <c r="AC159" s="63" t="str">
        <f t="shared" si="24"/>
        <v>21</v>
      </c>
      <c r="AD159" s="42"/>
      <c r="AE159" s="42"/>
      <c r="AF159" s="102"/>
      <c r="AG159" s="42"/>
      <c r="AH159" s="42"/>
      <c r="AI159" s="42"/>
      <c r="AJ159" s="42"/>
      <c r="AK159" s="42"/>
      <c r="AL159" s="42"/>
      <c r="AM159" s="42"/>
      <c r="AN159" s="68"/>
      <c r="AO159" s="92"/>
      <c r="AP159" s="68"/>
      <c r="AQ159" s="69"/>
      <c r="AR159" s="69"/>
      <c r="AS159" s="70"/>
      <c r="AT159" s="105"/>
      <c r="AU159" s="89"/>
      <c r="AV159" s="89"/>
      <c r="AW159" s="51"/>
      <c r="AX159" s="51"/>
      <c r="AY159" s="51"/>
      <c r="AZ159" s="51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</row>
    <row r="160" spans="1:70" ht="15" customHeight="1">
      <c r="A160" s="56" t="s">
        <v>224</v>
      </c>
      <c r="B160" s="57" t="s">
        <v>551</v>
      </c>
      <c r="C160" s="58" t="s">
        <v>552</v>
      </c>
      <c r="D160" s="59">
        <v>1992</v>
      </c>
      <c r="E160" s="74" t="s">
        <v>73</v>
      </c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>
        <v>8</v>
      </c>
      <c r="Q160" s="61">
        <v>42</v>
      </c>
      <c r="R160" s="61"/>
      <c r="S160" s="61"/>
      <c r="T160" s="61"/>
      <c r="U160" s="61"/>
      <c r="V160" s="61">
        <v>12</v>
      </c>
      <c r="W160" s="61">
        <v>38</v>
      </c>
      <c r="X160" s="61"/>
      <c r="Y160" s="61"/>
      <c r="Z160" s="61"/>
      <c r="AA160" s="61"/>
      <c r="AB160" s="62">
        <f t="shared" si="25"/>
        <v>80</v>
      </c>
      <c r="AC160" s="63" t="str">
        <f t="shared" si="24"/>
        <v>22</v>
      </c>
      <c r="AD160" s="42"/>
      <c r="AE160" s="42"/>
      <c r="AF160" s="102"/>
      <c r="AG160" s="42"/>
      <c r="AH160" s="42"/>
      <c r="AI160" s="42"/>
      <c r="AJ160" s="42"/>
      <c r="AK160" s="42"/>
      <c r="AL160" s="42"/>
      <c r="AM160" s="42"/>
      <c r="AN160" s="68"/>
      <c r="AO160" s="68"/>
      <c r="AP160" s="68"/>
      <c r="AQ160" s="69"/>
      <c r="AR160" s="69"/>
      <c r="AS160" s="70"/>
      <c r="AT160" s="105"/>
      <c r="AU160" s="89"/>
      <c r="AV160" s="89"/>
      <c r="AW160" s="51"/>
      <c r="AX160" s="51"/>
      <c r="AY160" s="51"/>
      <c r="AZ160" s="51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</row>
    <row r="161" spans="1:70" ht="15" customHeight="1">
      <c r="A161" s="56" t="s">
        <v>225</v>
      </c>
      <c r="B161" s="57" t="s">
        <v>265</v>
      </c>
      <c r="C161" s="58" t="s">
        <v>255</v>
      </c>
      <c r="D161" s="59">
        <v>1992</v>
      </c>
      <c r="E161" s="74" t="s">
        <v>73</v>
      </c>
      <c r="F161" s="61"/>
      <c r="G161" s="61"/>
      <c r="H161" s="61">
        <v>18</v>
      </c>
      <c r="I161" s="61">
        <v>32</v>
      </c>
      <c r="J161" s="61"/>
      <c r="K161" s="61"/>
      <c r="L161" s="61"/>
      <c r="M161" s="61"/>
      <c r="N161" s="61"/>
      <c r="O161" s="61"/>
      <c r="P161" s="61">
        <v>12</v>
      </c>
      <c r="Q161" s="61">
        <v>38</v>
      </c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2">
        <f t="shared" si="25"/>
        <v>70</v>
      </c>
      <c r="AC161" s="63" t="str">
        <f t="shared" si="24"/>
        <v>23</v>
      </c>
      <c r="AD161" s="42"/>
      <c r="AE161" s="42"/>
      <c r="AF161" s="102"/>
      <c r="AG161" s="42"/>
      <c r="AH161" s="42"/>
      <c r="AI161" s="42"/>
      <c r="AJ161" s="42"/>
      <c r="AK161" s="42"/>
      <c r="AL161" s="42"/>
      <c r="AM161" s="42"/>
      <c r="AN161" s="50"/>
      <c r="AO161" s="52"/>
      <c r="AP161" s="52"/>
      <c r="AQ161" s="89"/>
      <c r="AR161" s="89"/>
      <c r="AS161" s="113"/>
      <c r="AT161" s="88"/>
      <c r="AU161" s="89"/>
      <c r="AV161" s="89"/>
      <c r="AW161" s="51"/>
      <c r="AX161" s="51"/>
      <c r="AY161" s="51"/>
      <c r="AZ161" s="51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</row>
    <row r="162" spans="1:70" ht="15" customHeight="1">
      <c r="A162" s="56" t="s">
        <v>226</v>
      </c>
      <c r="B162" s="57" t="s">
        <v>222</v>
      </c>
      <c r="C162" s="58" t="s">
        <v>523</v>
      </c>
      <c r="D162" s="59">
        <v>1993</v>
      </c>
      <c r="E162" s="74" t="s">
        <v>372</v>
      </c>
      <c r="F162" s="61"/>
      <c r="G162" s="61"/>
      <c r="H162" s="61"/>
      <c r="I162" s="61"/>
      <c r="J162" s="61"/>
      <c r="K162" s="61"/>
      <c r="L162" s="61"/>
      <c r="M162" s="61"/>
      <c r="N162" s="61">
        <v>21</v>
      </c>
      <c r="O162" s="61">
        <v>29</v>
      </c>
      <c r="P162" s="61"/>
      <c r="Q162" s="61"/>
      <c r="R162" s="61"/>
      <c r="S162" s="61"/>
      <c r="T162" s="61"/>
      <c r="U162" s="61"/>
      <c r="V162" s="61">
        <v>14</v>
      </c>
      <c r="W162" s="61">
        <v>36</v>
      </c>
      <c r="X162" s="61"/>
      <c r="Y162" s="61"/>
      <c r="Z162" s="61"/>
      <c r="AA162" s="61"/>
      <c r="AB162" s="62">
        <f t="shared" si="25"/>
        <v>65</v>
      </c>
      <c r="AC162" s="63" t="str">
        <f t="shared" si="24"/>
        <v>24</v>
      </c>
      <c r="AD162" s="42"/>
      <c r="AE162" s="42"/>
      <c r="AF162" s="102"/>
      <c r="AG162" s="42"/>
      <c r="AH162" s="42"/>
      <c r="AI162" s="42"/>
      <c r="AJ162" s="42"/>
      <c r="AK162" s="42"/>
      <c r="AL162" s="42"/>
      <c r="AM162" s="42"/>
      <c r="AN162" s="50"/>
      <c r="AO162" s="52"/>
      <c r="AP162" s="52"/>
      <c r="AQ162" s="89"/>
      <c r="AR162" s="89"/>
      <c r="AS162" s="113"/>
      <c r="AT162" s="88"/>
      <c r="AU162" s="89"/>
      <c r="AV162" s="89"/>
      <c r="AW162" s="51"/>
      <c r="AX162" s="51"/>
      <c r="AY162" s="51"/>
      <c r="AZ162" s="51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</row>
    <row r="163" spans="1:70" ht="15" customHeight="1">
      <c r="A163" s="56" t="s">
        <v>227</v>
      </c>
      <c r="B163" s="57" t="s">
        <v>97</v>
      </c>
      <c r="C163" s="58" t="s">
        <v>515</v>
      </c>
      <c r="D163" s="59">
        <v>1993</v>
      </c>
      <c r="E163" s="74" t="s">
        <v>352</v>
      </c>
      <c r="F163" s="61"/>
      <c r="G163" s="61"/>
      <c r="H163" s="61"/>
      <c r="I163" s="61"/>
      <c r="J163" s="61"/>
      <c r="K163" s="61"/>
      <c r="L163" s="61"/>
      <c r="M163" s="61"/>
      <c r="N163" s="61">
        <v>3</v>
      </c>
      <c r="O163" s="61">
        <v>65</v>
      </c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2">
        <f t="shared" si="25"/>
        <v>65</v>
      </c>
      <c r="AC163" s="63" t="str">
        <f t="shared" si="24"/>
        <v>25</v>
      </c>
      <c r="AD163" s="42"/>
      <c r="AE163" s="42"/>
      <c r="AF163" s="102"/>
      <c r="AG163" s="42"/>
      <c r="AH163" s="42"/>
      <c r="AI163" s="42"/>
      <c r="AJ163" s="42"/>
      <c r="AK163" s="42"/>
      <c r="AL163" s="42"/>
      <c r="AM163" s="42"/>
      <c r="AN163" s="50"/>
      <c r="AO163" s="52"/>
      <c r="AP163" s="52"/>
      <c r="AQ163" s="89"/>
      <c r="AR163" s="89"/>
      <c r="AS163" s="113"/>
      <c r="AT163" s="88"/>
      <c r="AU163" s="89"/>
      <c r="AV163" s="89"/>
      <c r="AW163" s="51"/>
      <c r="AX163" s="51"/>
      <c r="AY163" s="51"/>
      <c r="AZ163" s="51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</row>
    <row r="164" spans="1:70" ht="15" customHeight="1">
      <c r="A164" s="56" t="s">
        <v>228</v>
      </c>
      <c r="B164" s="57" t="s">
        <v>267</v>
      </c>
      <c r="C164" s="58" t="s">
        <v>383</v>
      </c>
      <c r="D164" s="59">
        <v>1993</v>
      </c>
      <c r="E164" s="74" t="s">
        <v>382</v>
      </c>
      <c r="F164" s="61"/>
      <c r="G164" s="61"/>
      <c r="H164" s="61"/>
      <c r="I164" s="61"/>
      <c r="J164" s="61"/>
      <c r="K164" s="61"/>
      <c r="L164" s="61">
        <v>3</v>
      </c>
      <c r="M164" s="61">
        <v>65</v>
      </c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>
        <f t="shared" si="25"/>
        <v>65</v>
      </c>
      <c r="AC164" s="63" t="str">
        <f t="shared" si="24"/>
        <v>26</v>
      </c>
      <c r="AD164" s="42"/>
      <c r="AE164" s="42"/>
      <c r="AF164" s="102"/>
      <c r="AG164" s="42"/>
      <c r="AH164" s="42"/>
      <c r="AI164" s="42"/>
      <c r="AJ164" s="42"/>
      <c r="AK164" s="42"/>
      <c r="AL164" s="42"/>
      <c r="AM164" s="42"/>
      <c r="AN164" s="50"/>
      <c r="AO164" s="52"/>
      <c r="AP164" s="52"/>
      <c r="AQ164" s="89"/>
      <c r="AR164" s="89"/>
      <c r="AS164" s="113"/>
      <c r="AT164" s="88"/>
      <c r="AU164" s="89"/>
      <c r="AV164" s="89"/>
      <c r="AW164" s="51"/>
      <c r="AX164" s="51"/>
      <c r="AY164" s="51"/>
      <c r="AZ164" s="51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</row>
    <row r="165" spans="1:70" ht="15" customHeight="1">
      <c r="A165" s="56" t="s">
        <v>229</v>
      </c>
      <c r="B165" s="57" t="s">
        <v>407</v>
      </c>
      <c r="C165" s="58" t="s">
        <v>516</v>
      </c>
      <c r="D165" s="59">
        <v>1993</v>
      </c>
      <c r="E165" s="74" t="s">
        <v>352</v>
      </c>
      <c r="F165" s="61"/>
      <c r="G165" s="61"/>
      <c r="H165" s="61"/>
      <c r="I165" s="61"/>
      <c r="J165" s="61"/>
      <c r="K165" s="61"/>
      <c r="L165" s="61"/>
      <c r="M165" s="61"/>
      <c r="N165" s="61">
        <v>4</v>
      </c>
      <c r="O165" s="61">
        <v>55</v>
      </c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2">
        <f t="shared" si="25"/>
        <v>55</v>
      </c>
      <c r="AC165" s="63" t="str">
        <f t="shared" si="24"/>
        <v>27</v>
      </c>
      <c r="AD165" s="42"/>
      <c r="AE165" s="42"/>
      <c r="AF165" s="102"/>
      <c r="AG165" s="42"/>
      <c r="AH165" s="42"/>
      <c r="AI165" s="42"/>
      <c r="AJ165" s="42"/>
      <c r="AK165" s="42"/>
      <c r="AL165" s="42"/>
      <c r="AM165" s="42"/>
      <c r="AN165" s="50"/>
      <c r="AO165" s="52"/>
      <c r="AP165" s="52"/>
      <c r="AQ165" s="89"/>
      <c r="AR165" s="89"/>
      <c r="AS165" s="113"/>
      <c r="AT165" s="88"/>
      <c r="AU165" s="89"/>
      <c r="AV165" s="89"/>
      <c r="AW165" s="51"/>
      <c r="AX165" s="51"/>
      <c r="AY165" s="51"/>
      <c r="AZ165" s="51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</row>
    <row r="166" spans="1:70" ht="15" customHeight="1">
      <c r="A166" s="56" t="s">
        <v>230</v>
      </c>
      <c r="B166" s="57" t="s">
        <v>407</v>
      </c>
      <c r="C166" s="58" t="s">
        <v>384</v>
      </c>
      <c r="D166" s="59">
        <v>1993</v>
      </c>
      <c r="E166" s="74" t="s">
        <v>352</v>
      </c>
      <c r="F166" s="61"/>
      <c r="G166" s="61"/>
      <c r="H166" s="61"/>
      <c r="I166" s="61"/>
      <c r="J166" s="61"/>
      <c r="K166" s="61"/>
      <c r="L166" s="61">
        <v>4</v>
      </c>
      <c r="M166" s="61">
        <v>55</v>
      </c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2">
        <f t="shared" si="25"/>
        <v>55</v>
      </c>
      <c r="AC166" s="63" t="str">
        <f t="shared" si="24"/>
        <v>28</v>
      </c>
      <c r="AD166" s="42"/>
      <c r="AE166" s="42"/>
      <c r="AF166" s="102"/>
      <c r="AG166" s="42"/>
      <c r="AH166" s="42"/>
      <c r="AI166" s="42"/>
      <c r="AJ166" s="42"/>
      <c r="AK166" s="42"/>
      <c r="AL166" s="42"/>
      <c r="AM166" s="42"/>
      <c r="AN166" s="50"/>
      <c r="AO166" s="52"/>
      <c r="AP166" s="52"/>
      <c r="AQ166" s="89"/>
      <c r="AR166" s="89"/>
      <c r="AS166" s="113"/>
      <c r="AT166" s="88"/>
      <c r="AU166" s="89"/>
      <c r="AV166" s="89"/>
      <c r="AW166" s="51"/>
      <c r="AX166" s="51"/>
      <c r="AY166" s="51"/>
      <c r="AZ166" s="51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</row>
    <row r="167" spans="1:70" ht="15" customHeight="1">
      <c r="A167" s="56" t="s">
        <v>231</v>
      </c>
      <c r="B167" s="57" t="s">
        <v>403</v>
      </c>
      <c r="C167" s="58" t="s">
        <v>396</v>
      </c>
      <c r="D167" s="59">
        <v>1992</v>
      </c>
      <c r="E167" s="74" t="s">
        <v>263</v>
      </c>
      <c r="F167" s="61"/>
      <c r="G167" s="61"/>
      <c r="H167" s="61"/>
      <c r="I167" s="61"/>
      <c r="J167" s="61"/>
      <c r="K167" s="61"/>
      <c r="L167" s="61">
        <v>28</v>
      </c>
      <c r="M167" s="61">
        <v>22</v>
      </c>
      <c r="N167" s="61"/>
      <c r="O167" s="61"/>
      <c r="P167" s="61"/>
      <c r="Q167" s="61"/>
      <c r="R167" s="61"/>
      <c r="S167" s="61"/>
      <c r="T167" s="61"/>
      <c r="U167" s="61"/>
      <c r="V167" s="61">
        <v>18</v>
      </c>
      <c r="W167" s="61">
        <v>32</v>
      </c>
      <c r="X167" s="61"/>
      <c r="Y167" s="61"/>
      <c r="Z167" s="61"/>
      <c r="AA167" s="61"/>
      <c r="AB167" s="62">
        <f t="shared" si="25"/>
        <v>54</v>
      </c>
      <c r="AC167" s="63" t="str">
        <f t="shared" si="24"/>
        <v>29</v>
      </c>
      <c r="AD167" s="42"/>
      <c r="AE167" s="42"/>
      <c r="AF167" s="102"/>
      <c r="AG167" s="42"/>
      <c r="AH167" s="42"/>
      <c r="AI167" s="42"/>
      <c r="AJ167" s="42"/>
      <c r="AK167" s="42"/>
      <c r="AL167" s="42"/>
      <c r="AM167" s="42"/>
      <c r="AN167" s="50"/>
      <c r="AO167" s="52"/>
      <c r="AP167" s="52"/>
      <c r="AQ167" s="89"/>
      <c r="AR167" s="89"/>
      <c r="AS167" s="113"/>
      <c r="AT167" s="88"/>
      <c r="AU167" s="89"/>
      <c r="AV167" s="89"/>
      <c r="AW167" s="51"/>
      <c r="AX167" s="51"/>
      <c r="AY167" s="51"/>
      <c r="AZ167" s="51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</row>
    <row r="168" spans="1:70" ht="15" customHeight="1">
      <c r="A168" s="56" t="s">
        <v>232</v>
      </c>
      <c r="B168" s="57" t="s">
        <v>400</v>
      </c>
      <c r="C168" s="58" t="s">
        <v>402</v>
      </c>
      <c r="D168" s="59">
        <v>1992</v>
      </c>
      <c r="E168" s="74" t="s">
        <v>125</v>
      </c>
      <c r="F168" s="61"/>
      <c r="G168" s="61"/>
      <c r="H168" s="61"/>
      <c r="I168" s="61"/>
      <c r="J168" s="61"/>
      <c r="K168" s="61"/>
      <c r="L168" s="61">
        <v>37</v>
      </c>
      <c r="M168" s="61">
        <v>13</v>
      </c>
      <c r="N168" s="61">
        <v>16</v>
      </c>
      <c r="O168" s="61">
        <v>34</v>
      </c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2">
        <f t="shared" si="25"/>
        <v>47</v>
      </c>
      <c r="AC168" s="63" t="str">
        <f t="shared" si="24"/>
        <v>30</v>
      </c>
      <c r="AD168" s="42"/>
      <c r="AE168" s="42"/>
      <c r="AF168" s="102"/>
      <c r="AG168" s="42"/>
      <c r="AH168" s="42"/>
      <c r="AI168" s="42"/>
      <c r="AJ168" s="42"/>
      <c r="AK168" s="42"/>
      <c r="AL168" s="42"/>
      <c r="AM168" s="42"/>
      <c r="AN168" s="50"/>
      <c r="AO168" s="52"/>
      <c r="AP168" s="52"/>
      <c r="AQ168" s="89"/>
      <c r="AR168" s="89"/>
      <c r="AS168" s="113"/>
      <c r="AT168" s="88"/>
      <c r="AU168" s="89"/>
      <c r="AV168" s="89"/>
      <c r="AW168" s="51"/>
      <c r="AX168" s="51"/>
      <c r="AY168" s="51"/>
      <c r="AZ168" s="51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</row>
    <row r="169" spans="1:70" ht="15" customHeight="1">
      <c r="A169" s="56" t="s">
        <v>233</v>
      </c>
      <c r="B169" s="57" t="s">
        <v>406</v>
      </c>
      <c r="C169" s="58" t="s">
        <v>387</v>
      </c>
      <c r="D169" s="59">
        <v>1992</v>
      </c>
      <c r="E169" s="74" t="s">
        <v>382</v>
      </c>
      <c r="F169" s="61"/>
      <c r="G169" s="61"/>
      <c r="H169" s="61"/>
      <c r="I169" s="61"/>
      <c r="J169" s="61"/>
      <c r="K169" s="61"/>
      <c r="L169" s="61">
        <v>8</v>
      </c>
      <c r="M169" s="61">
        <v>42</v>
      </c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2">
        <f t="shared" si="25"/>
        <v>42</v>
      </c>
      <c r="AC169" s="63" t="str">
        <f t="shared" si="24"/>
        <v>31</v>
      </c>
      <c r="AD169" s="42"/>
      <c r="AE169" s="42"/>
      <c r="AF169" s="102"/>
      <c r="AG169" s="42"/>
      <c r="AH169" s="42"/>
      <c r="AI169" s="42"/>
      <c r="AJ169" s="42"/>
      <c r="AK169" s="42"/>
      <c r="AL169" s="42"/>
      <c r="AM169" s="42"/>
      <c r="AN169" s="50"/>
      <c r="AO169" s="52"/>
      <c r="AP169" s="52"/>
      <c r="AQ169" s="89"/>
      <c r="AR169" s="89"/>
      <c r="AS169" s="113"/>
      <c r="AT169" s="88"/>
      <c r="AU169" s="89"/>
      <c r="AV169" s="89"/>
      <c r="AW169" s="51"/>
      <c r="AX169" s="51"/>
      <c r="AY169" s="51"/>
      <c r="AZ169" s="51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</row>
    <row r="170" spans="1:70" ht="15" customHeight="1">
      <c r="A170" s="56" t="s">
        <v>234</v>
      </c>
      <c r="B170" s="57" t="s">
        <v>259</v>
      </c>
      <c r="C170" s="58" t="s">
        <v>250</v>
      </c>
      <c r="D170" s="59">
        <v>1992</v>
      </c>
      <c r="E170" s="74" t="s">
        <v>205</v>
      </c>
      <c r="F170" s="61"/>
      <c r="G170" s="61"/>
      <c r="H170" s="61">
        <v>9</v>
      </c>
      <c r="I170" s="61">
        <v>41</v>
      </c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2">
        <f t="shared" si="25"/>
        <v>41</v>
      </c>
      <c r="AC170" s="63" t="str">
        <f t="shared" si="24"/>
        <v>32</v>
      </c>
      <c r="AD170" s="42"/>
      <c r="AE170" s="42"/>
      <c r="AF170" s="102"/>
      <c r="AG170" s="42"/>
      <c r="AH170" s="42"/>
      <c r="AI170" s="42"/>
      <c r="AJ170" s="42"/>
      <c r="AK170" s="42"/>
      <c r="AL170" s="42"/>
      <c r="AM170" s="42"/>
      <c r="AN170" s="50"/>
      <c r="AO170" s="52"/>
      <c r="AP170" s="52"/>
      <c r="AQ170" s="89"/>
      <c r="AR170" s="89"/>
      <c r="AS170" s="113"/>
      <c r="AT170" s="88"/>
      <c r="AU170" s="89"/>
      <c r="AV170" s="89"/>
      <c r="AW170" s="51"/>
      <c r="AX170" s="51"/>
      <c r="AY170" s="51"/>
      <c r="AZ170" s="51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</row>
    <row r="171" spans="1:70" ht="15" customHeight="1">
      <c r="A171" s="56" t="s">
        <v>412</v>
      </c>
      <c r="B171" s="57" t="s">
        <v>367</v>
      </c>
      <c r="C171" s="58" t="s">
        <v>388</v>
      </c>
      <c r="D171" s="59">
        <v>1993</v>
      </c>
      <c r="E171" s="74" t="s">
        <v>352</v>
      </c>
      <c r="F171" s="61"/>
      <c r="G171" s="61"/>
      <c r="H171" s="61"/>
      <c r="I171" s="61"/>
      <c r="J171" s="61"/>
      <c r="K171" s="61"/>
      <c r="L171" s="61">
        <v>10</v>
      </c>
      <c r="M171" s="61">
        <v>40</v>
      </c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2">
        <f t="shared" si="25"/>
        <v>40</v>
      </c>
      <c r="AC171" s="63" t="str">
        <f t="shared" si="24"/>
        <v>33</v>
      </c>
      <c r="AD171" s="42"/>
      <c r="AE171" s="42"/>
      <c r="AF171" s="102"/>
      <c r="AG171" s="42"/>
      <c r="AH171" s="42"/>
      <c r="AI171" s="42"/>
      <c r="AJ171" s="42"/>
      <c r="AK171" s="42"/>
      <c r="AL171" s="42"/>
      <c r="AM171" s="42"/>
      <c r="AN171" s="50"/>
      <c r="AO171" s="52"/>
      <c r="AP171" s="52"/>
      <c r="AQ171" s="89"/>
      <c r="AR171" s="89"/>
      <c r="AS171" s="113"/>
      <c r="AT171" s="88"/>
      <c r="AU171" s="89"/>
      <c r="AV171" s="89"/>
      <c r="AW171" s="51"/>
      <c r="AX171" s="51"/>
      <c r="AY171" s="51"/>
      <c r="AZ171" s="51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</row>
    <row r="172" spans="1:70" ht="15" customHeight="1">
      <c r="A172" s="56" t="s">
        <v>413</v>
      </c>
      <c r="B172" s="57" t="s">
        <v>517</v>
      </c>
      <c r="C172" s="58" t="s">
        <v>518</v>
      </c>
      <c r="D172" s="59">
        <v>1993</v>
      </c>
      <c r="E172" s="74" t="s">
        <v>352</v>
      </c>
      <c r="F172" s="61"/>
      <c r="G172" s="61"/>
      <c r="H172" s="61"/>
      <c r="I172" s="61"/>
      <c r="J172" s="61"/>
      <c r="K172" s="61"/>
      <c r="L172" s="61"/>
      <c r="M172" s="61"/>
      <c r="N172" s="61">
        <v>12</v>
      </c>
      <c r="O172" s="61">
        <v>38</v>
      </c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2">
        <f t="shared" si="25"/>
        <v>38</v>
      </c>
      <c r="AC172" s="63" t="str">
        <f t="shared" si="24"/>
        <v>34</v>
      </c>
      <c r="AD172" s="42"/>
      <c r="AE172" s="42"/>
      <c r="AF172" s="102"/>
      <c r="AG172" s="42"/>
      <c r="AH172" s="42"/>
      <c r="AI172" s="42"/>
      <c r="AJ172" s="42"/>
      <c r="AK172" s="42"/>
      <c r="AL172" s="42"/>
      <c r="AM172" s="42"/>
      <c r="AN172" s="50"/>
      <c r="AO172" s="52"/>
      <c r="AP172" s="52"/>
      <c r="AQ172" s="89"/>
      <c r="AR172" s="89"/>
      <c r="AS172" s="113"/>
      <c r="AT172" s="88"/>
      <c r="AU172" s="89"/>
      <c r="AV172" s="89"/>
      <c r="AW172" s="51"/>
      <c r="AX172" s="51"/>
      <c r="AY172" s="51"/>
      <c r="AZ172" s="51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</row>
    <row r="173" spans="1:70" ht="15" customHeight="1">
      <c r="A173" s="56" t="s">
        <v>414</v>
      </c>
      <c r="B173" s="57" t="s">
        <v>32</v>
      </c>
      <c r="C173" s="58" t="s">
        <v>389</v>
      </c>
      <c r="D173" s="59">
        <v>1993</v>
      </c>
      <c r="E173" s="74" t="s">
        <v>352</v>
      </c>
      <c r="F173" s="61"/>
      <c r="G173" s="61"/>
      <c r="H173" s="61"/>
      <c r="I173" s="61"/>
      <c r="J173" s="61"/>
      <c r="K173" s="61"/>
      <c r="L173" s="61">
        <v>12</v>
      </c>
      <c r="M173" s="61">
        <v>38</v>
      </c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2">
        <f t="shared" si="25"/>
        <v>38</v>
      </c>
      <c r="AC173" s="63" t="str">
        <f t="shared" si="24"/>
        <v>35</v>
      </c>
      <c r="AD173" s="42"/>
      <c r="AE173" s="42"/>
      <c r="AF173" s="102"/>
      <c r="AG173" s="42"/>
      <c r="AH173" s="42"/>
      <c r="AI173" s="42"/>
      <c r="AJ173" s="42"/>
      <c r="AK173" s="42"/>
      <c r="AL173" s="42"/>
      <c r="AM173" s="42"/>
      <c r="AN173" s="50"/>
      <c r="AO173" s="52"/>
      <c r="AP173" s="52"/>
      <c r="AQ173" s="89"/>
      <c r="AR173" s="89"/>
      <c r="AS173" s="113"/>
      <c r="AT173" s="88"/>
      <c r="AU173" s="89"/>
      <c r="AV173" s="89"/>
      <c r="AW173" s="51"/>
      <c r="AX173" s="51"/>
      <c r="AY173" s="51"/>
      <c r="AZ173" s="51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</row>
    <row r="174" spans="1:70" ht="15" customHeight="1">
      <c r="A174" s="56" t="s">
        <v>415</v>
      </c>
      <c r="B174" s="57" t="s">
        <v>519</v>
      </c>
      <c r="C174" s="58" t="s">
        <v>520</v>
      </c>
      <c r="D174" s="59">
        <v>1992</v>
      </c>
      <c r="E174" s="74" t="s">
        <v>352</v>
      </c>
      <c r="F174" s="61"/>
      <c r="G174" s="61"/>
      <c r="H174" s="61"/>
      <c r="I174" s="61"/>
      <c r="J174" s="61"/>
      <c r="K174" s="61"/>
      <c r="L174" s="61"/>
      <c r="M174" s="61"/>
      <c r="N174" s="61">
        <v>13</v>
      </c>
      <c r="O174" s="61">
        <v>37</v>
      </c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2">
        <f t="shared" si="25"/>
        <v>37</v>
      </c>
      <c r="AC174" s="63" t="str">
        <f t="shared" si="24"/>
        <v>36</v>
      </c>
      <c r="AD174" s="42"/>
      <c r="AE174" s="42"/>
      <c r="AF174" s="102"/>
      <c r="AG174" s="42"/>
      <c r="AH174" s="42"/>
      <c r="AI174" s="42"/>
      <c r="AJ174" s="42"/>
      <c r="AK174" s="42"/>
      <c r="AL174" s="42"/>
      <c r="AM174" s="42"/>
      <c r="AN174" s="50"/>
      <c r="AO174" s="52"/>
      <c r="AP174" s="52"/>
      <c r="AQ174" s="89"/>
      <c r="AR174" s="89"/>
      <c r="AS174" s="113"/>
      <c r="AT174" s="88"/>
      <c r="AU174" s="89"/>
      <c r="AV174" s="89"/>
      <c r="AW174" s="51"/>
      <c r="AX174" s="51"/>
      <c r="AY174" s="51"/>
      <c r="AZ174" s="51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</row>
    <row r="175" spans="1:70" ht="15" customHeight="1">
      <c r="A175" s="56" t="s">
        <v>416</v>
      </c>
      <c r="B175" s="57" t="s">
        <v>41</v>
      </c>
      <c r="C175" s="58" t="s">
        <v>390</v>
      </c>
      <c r="D175" s="59">
        <v>1992</v>
      </c>
      <c r="E175" s="74" t="s">
        <v>359</v>
      </c>
      <c r="F175" s="61"/>
      <c r="G175" s="61"/>
      <c r="H175" s="61"/>
      <c r="I175" s="61"/>
      <c r="J175" s="61"/>
      <c r="K175" s="61"/>
      <c r="L175" s="61">
        <v>13</v>
      </c>
      <c r="M175" s="61">
        <v>37</v>
      </c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2">
        <f t="shared" si="25"/>
        <v>37</v>
      </c>
      <c r="AC175" s="63" t="str">
        <f t="shared" si="24"/>
        <v>37</v>
      </c>
      <c r="AD175" s="42"/>
      <c r="AE175" s="42"/>
      <c r="AF175" s="102"/>
      <c r="AG175" s="42"/>
      <c r="AH175" s="42"/>
      <c r="AI175" s="42"/>
      <c r="AJ175" s="42"/>
      <c r="AK175" s="42"/>
      <c r="AL175" s="42"/>
      <c r="AM175" s="42"/>
      <c r="AN175" s="50"/>
      <c r="AO175" s="52"/>
      <c r="AP175" s="52"/>
      <c r="AQ175" s="89"/>
      <c r="AR175" s="89"/>
      <c r="AS175" s="113"/>
      <c r="AT175" s="88"/>
      <c r="AU175" s="89"/>
      <c r="AV175" s="89"/>
      <c r="AW175" s="51"/>
      <c r="AX175" s="51"/>
      <c r="AY175" s="51"/>
      <c r="AZ175" s="51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</row>
    <row r="176" spans="1:70" ht="15" customHeight="1">
      <c r="A176" s="56" t="s">
        <v>417</v>
      </c>
      <c r="B176" s="57" t="s">
        <v>329</v>
      </c>
      <c r="C176" s="58" t="s">
        <v>521</v>
      </c>
      <c r="D176" s="59">
        <v>1993</v>
      </c>
      <c r="E176" s="74" t="s">
        <v>108</v>
      </c>
      <c r="F176" s="61"/>
      <c r="G176" s="61"/>
      <c r="H176" s="61"/>
      <c r="I176" s="61"/>
      <c r="J176" s="61"/>
      <c r="K176" s="61"/>
      <c r="L176" s="61"/>
      <c r="M176" s="61"/>
      <c r="N176" s="61">
        <v>14</v>
      </c>
      <c r="O176" s="61">
        <v>36</v>
      </c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2">
        <f t="shared" si="25"/>
        <v>36</v>
      </c>
      <c r="AC176" s="63" t="str">
        <f t="shared" si="24"/>
        <v>38</v>
      </c>
      <c r="AD176" s="42"/>
      <c r="AE176" s="42"/>
      <c r="AF176" s="102"/>
      <c r="AG176" s="42"/>
      <c r="AH176" s="42"/>
      <c r="AI176" s="42"/>
      <c r="AJ176" s="42"/>
      <c r="AK176" s="42"/>
      <c r="AL176" s="42"/>
      <c r="AM176" s="42"/>
      <c r="AN176" s="50"/>
      <c r="AO176" s="52"/>
      <c r="AP176" s="52"/>
      <c r="AQ176" s="89"/>
      <c r="AR176" s="89"/>
      <c r="AS176" s="113"/>
      <c r="AT176" s="88"/>
      <c r="AU176" s="89"/>
      <c r="AV176" s="89"/>
      <c r="AW176" s="51"/>
      <c r="AX176" s="51"/>
      <c r="AY176" s="51"/>
      <c r="AZ176" s="51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</row>
    <row r="177" spans="1:70" ht="15" customHeight="1">
      <c r="A177" s="56" t="s">
        <v>418</v>
      </c>
      <c r="B177" s="57" t="s">
        <v>408</v>
      </c>
      <c r="C177" s="58" t="s">
        <v>391</v>
      </c>
      <c r="D177" s="59">
        <v>1992</v>
      </c>
      <c r="E177" s="74" t="s">
        <v>352</v>
      </c>
      <c r="F177" s="61"/>
      <c r="G177" s="61"/>
      <c r="H177" s="61"/>
      <c r="I177" s="61"/>
      <c r="J177" s="61"/>
      <c r="K177" s="61"/>
      <c r="L177" s="61">
        <v>15</v>
      </c>
      <c r="M177" s="61">
        <v>35</v>
      </c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2">
        <f t="shared" si="25"/>
        <v>35</v>
      </c>
      <c r="AC177" s="63" t="str">
        <f t="shared" si="24"/>
        <v>39</v>
      </c>
      <c r="AD177" s="42"/>
      <c r="AE177" s="42"/>
      <c r="AF177" s="102"/>
      <c r="AG177" s="42"/>
      <c r="AH177" s="42"/>
      <c r="AI177" s="42"/>
      <c r="AJ177" s="42"/>
      <c r="AK177" s="42"/>
      <c r="AL177" s="42"/>
      <c r="AM177" s="42"/>
      <c r="AN177" s="50"/>
      <c r="AO177" s="52"/>
      <c r="AP177" s="52"/>
      <c r="AQ177" s="89"/>
      <c r="AR177" s="89"/>
      <c r="AS177" s="113"/>
      <c r="AT177" s="88"/>
      <c r="AU177" s="89"/>
      <c r="AV177" s="89"/>
      <c r="AW177" s="51"/>
      <c r="AX177" s="51"/>
      <c r="AY177" s="51"/>
      <c r="AZ177" s="51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</row>
    <row r="178" spans="1:70" ht="15" customHeight="1">
      <c r="A178" s="56" t="s">
        <v>419</v>
      </c>
      <c r="B178" s="57" t="s">
        <v>408</v>
      </c>
      <c r="C178" s="58" t="s">
        <v>392</v>
      </c>
      <c r="D178" s="59">
        <v>1993</v>
      </c>
      <c r="E178" s="74" t="s">
        <v>352</v>
      </c>
      <c r="F178" s="61"/>
      <c r="G178" s="61"/>
      <c r="H178" s="61"/>
      <c r="I178" s="61"/>
      <c r="J178" s="61"/>
      <c r="K178" s="61"/>
      <c r="L178" s="61">
        <v>16</v>
      </c>
      <c r="M178" s="61">
        <v>34</v>
      </c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2">
        <f t="shared" si="25"/>
        <v>34</v>
      </c>
      <c r="AC178" s="63" t="str">
        <f t="shared" si="24"/>
        <v>40</v>
      </c>
      <c r="AD178" s="42"/>
      <c r="AE178" s="42"/>
      <c r="AF178" s="102"/>
      <c r="AG178" s="42"/>
      <c r="AH178" s="42"/>
      <c r="AI178" s="42"/>
      <c r="AJ178" s="42"/>
      <c r="AK178" s="42"/>
      <c r="AL178" s="42"/>
      <c r="AM178" s="42"/>
      <c r="AN178" s="50"/>
      <c r="AO178" s="52"/>
      <c r="AP178" s="52"/>
      <c r="AQ178" s="89"/>
      <c r="AR178" s="89"/>
      <c r="AS178" s="113"/>
      <c r="AT178" s="88"/>
      <c r="AU178" s="89"/>
      <c r="AV178" s="89"/>
      <c r="AW178" s="51"/>
      <c r="AX178" s="51"/>
      <c r="AY178" s="51"/>
      <c r="AZ178" s="51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</row>
    <row r="179" spans="1:70" ht="15" customHeight="1">
      <c r="A179" s="56" t="s">
        <v>420</v>
      </c>
      <c r="B179" s="57" t="s">
        <v>260</v>
      </c>
      <c r="C179" s="58" t="s">
        <v>253</v>
      </c>
      <c r="D179" s="59">
        <v>1995</v>
      </c>
      <c r="E179" s="74" t="s">
        <v>205</v>
      </c>
      <c r="F179" s="61"/>
      <c r="G179" s="61"/>
      <c r="H179" s="61">
        <v>16</v>
      </c>
      <c r="I179" s="61">
        <v>34</v>
      </c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2">
        <f t="shared" si="25"/>
        <v>34</v>
      </c>
      <c r="AC179" s="63" t="str">
        <f t="shared" si="24"/>
        <v>41</v>
      </c>
      <c r="AD179" s="42"/>
      <c r="AE179" s="42"/>
      <c r="AF179" s="102"/>
      <c r="AG179" s="42"/>
      <c r="AH179" s="42"/>
      <c r="AI179" s="42"/>
      <c r="AJ179" s="42"/>
      <c r="AK179" s="42"/>
      <c r="AL179" s="42"/>
      <c r="AM179" s="42"/>
      <c r="AN179" s="50"/>
      <c r="AO179" s="52"/>
      <c r="AP179" s="52"/>
      <c r="AQ179" s="89"/>
      <c r="AR179" s="89"/>
      <c r="AS179" s="113"/>
      <c r="AT179" s="88"/>
      <c r="AU179" s="89"/>
      <c r="AV179" s="89"/>
      <c r="AW179" s="51"/>
      <c r="AX179" s="51"/>
      <c r="AY179" s="51"/>
      <c r="AZ179" s="51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</row>
    <row r="180" spans="1:70" ht="15" customHeight="1">
      <c r="A180" s="56" t="s">
        <v>421</v>
      </c>
      <c r="B180" s="57" t="s">
        <v>100</v>
      </c>
      <c r="C180" s="58" t="s">
        <v>150</v>
      </c>
      <c r="D180" s="59">
        <v>1992</v>
      </c>
      <c r="E180" s="60" t="s">
        <v>14</v>
      </c>
      <c r="F180" s="61">
        <v>16</v>
      </c>
      <c r="G180" s="61">
        <v>34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2">
        <f t="shared" si="25"/>
        <v>34</v>
      </c>
      <c r="AC180" s="63" t="str">
        <f t="shared" si="24"/>
        <v>42</v>
      </c>
      <c r="AD180" s="42"/>
      <c r="AE180" s="42"/>
      <c r="AF180" s="102"/>
      <c r="AG180" s="42"/>
      <c r="AH180" s="42"/>
      <c r="AI180" s="42"/>
      <c r="AJ180" s="42"/>
      <c r="AK180" s="42"/>
      <c r="AL180" s="42"/>
      <c r="AM180" s="42"/>
      <c r="AN180" s="50"/>
      <c r="AO180" s="52"/>
      <c r="AP180" s="52"/>
      <c r="AQ180" s="89"/>
      <c r="AR180" s="89"/>
      <c r="AS180" s="113"/>
      <c r="AT180" s="88"/>
      <c r="AU180" s="89"/>
      <c r="AV180" s="89"/>
      <c r="AW180" s="51"/>
      <c r="AX180" s="51"/>
      <c r="AY180" s="51"/>
      <c r="AZ180" s="51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</row>
    <row r="181" spans="1:70" ht="15" customHeight="1">
      <c r="A181" s="56" t="s">
        <v>422</v>
      </c>
      <c r="B181" s="57" t="s">
        <v>613</v>
      </c>
      <c r="C181" s="58" t="s">
        <v>611</v>
      </c>
      <c r="D181" s="59">
        <v>1992</v>
      </c>
      <c r="E181" s="74" t="s">
        <v>263</v>
      </c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>
        <v>17</v>
      </c>
      <c r="W181" s="61">
        <v>33</v>
      </c>
      <c r="X181" s="61"/>
      <c r="Y181" s="61"/>
      <c r="Z181" s="61"/>
      <c r="AA181" s="61"/>
      <c r="AB181" s="62">
        <f t="shared" si="25"/>
        <v>33</v>
      </c>
      <c r="AC181" s="63" t="str">
        <f t="shared" si="24"/>
        <v>43</v>
      </c>
      <c r="AD181" s="42"/>
      <c r="AE181" s="42"/>
      <c r="AF181" s="102"/>
      <c r="AG181" s="42"/>
      <c r="AH181" s="42"/>
      <c r="AI181" s="42"/>
      <c r="AJ181" s="42"/>
      <c r="AK181" s="42"/>
      <c r="AL181" s="42"/>
      <c r="AM181" s="42"/>
      <c r="AN181" s="50"/>
      <c r="AO181" s="52"/>
      <c r="AP181" s="52"/>
      <c r="AQ181" s="89"/>
      <c r="AR181" s="89"/>
      <c r="AS181" s="113"/>
      <c r="AT181" s="88"/>
      <c r="AU181" s="89"/>
      <c r="AV181" s="89"/>
      <c r="AW181" s="51"/>
      <c r="AX181" s="51"/>
      <c r="AY181" s="51"/>
      <c r="AZ181" s="51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</row>
    <row r="182" spans="1:70" ht="15" customHeight="1">
      <c r="A182" s="56" t="s">
        <v>423</v>
      </c>
      <c r="B182" s="57" t="s">
        <v>32</v>
      </c>
      <c r="C182" s="58" t="s">
        <v>522</v>
      </c>
      <c r="D182" s="59">
        <v>1993</v>
      </c>
      <c r="E182" s="74" t="s">
        <v>108</v>
      </c>
      <c r="F182" s="61"/>
      <c r="G182" s="61"/>
      <c r="H182" s="61"/>
      <c r="I182" s="61"/>
      <c r="J182" s="61"/>
      <c r="K182" s="61"/>
      <c r="L182" s="61"/>
      <c r="M182" s="61"/>
      <c r="N182" s="61">
        <v>18</v>
      </c>
      <c r="O182" s="61">
        <v>32</v>
      </c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2">
        <f t="shared" si="25"/>
        <v>32</v>
      </c>
      <c r="AC182" s="63" t="str">
        <f t="shared" si="24"/>
        <v>44</v>
      </c>
      <c r="AD182" s="42"/>
      <c r="AE182" s="42"/>
      <c r="AF182" s="102"/>
      <c r="AG182" s="42"/>
      <c r="AH182" s="42"/>
      <c r="AI182" s="42"/>
      <c r="AJ182" s="42"/>
      <c r="AK182" s="42"/>
      <c r="AL182" s="42"/>
      <c r="AM182" s="42"/>
      <c r="AN182" s="50"/>
      <c r="AO182" s="52"/>
      <c r="AP182" s="52"/>
      <c r="AQ182" s="89"/>
      <c r="AR182" s="89"/>
      <c r="AS182" s="113"/>
      <c r="AT182" s="88"/>
      <c r="AU182" s="89"/>
      <c r="AV182" s="89"/>
      <c r="AW182" s="51"/>
      <c r="AX182" s="51"/>
      <c r="AY182" s="51"/>
      <c r="AZ182" s="51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</row>
    <row r="183" spans="1:70" ht="15" customHeight="1">
      <c r="A183" s="56" t="s">
        <v>510</v>
      </c>
      <c r="B183" s="57" t="s">
        <v>267</v>
      </c>
      <c r="C183" s="58" t="s">
        <v>256</v>
      </c>
      <c r="D183" s="59">
        <v>1992</v>
      </c>
      <c r="E183" s="74" t="s">
        <v>201</v>
      </c>
      <c r="F183" s="61"/>
      <c r="G183" s="61"/>
      <c r="H183" s="61">
        <v>19</v>
      </c>
      <c r="I183" s="61">
        <v>31</v>
      </c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2">
        <f t="shared" si="25"/>
        <v>31</v>
      </c>
      <c r="AC183" s="63" t="str">
        <f t="shared" si="24"/>
        <v>45</v>
      </c>
      <c r="AD183" s="42"/>
      <c r="AE183" s="42"/>
      <c r="AF183" s="102"/>
      <c r="AG183" s="42"/>
      <c r="AH183" s="42"/>
      <c r="AI183" s="42"/>
      <c r="AJ183" s="42"/>
      <c r="AK183" s="42"/>
      <c r="AL183" s="42"/>
      <c r="AM183" s="42"/>
      <c r="AN183" s="50"/>
      <c r="AO183" s="52"/>
      <c r="AP183" s="52"/>
      <c r="AQ183" s="89"/>
      <c r="AR183" s="89"/>
      <c r="AS183" s="113"/>
      <c r="AT183" s="88"/>
      <c r="AU183" s="89"/>
      <c r="AV183" s="89"/>
      <c r="AW183" s="51"/>
      <c r="AX183" s="51"/>
      <c r="AY183" s="51"/>
      <c r="AZ183" s="51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</row>
    <row r="184" spans="1:70" ht="15" customHeight="1">
      <c r="A184" s="56" t="s">
        <v>511</v>
      </c>
      <c r="B184" s="57" t="s">
        <v>336</v>
      </c>
      <c r="C184" s="58" t="s">
        <v>393</v>
      </c>
      <c r="D184" s="59">
        <v>1993</v>
      </c>
      <c r="E184" s="74" t="s">
        <v>13</v>
      </c>
      <c r="F184" s="61"/>
      <c r="G184" s="61"/>
      <c r="H184" s="61"/>
      <c r="I184" s="61"/>
      <c r="J184" s="61"/>
      <c r="K184" s="61"/>
      <c r="L184" s="61">
        <v>21</v>
      </c>
      <c r="M184" s="61">
        <v>29</v>
      </c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2">
        <f t="shared" si="25"/>
        <v>29</v>
      </c>
      <c r="AC184" s="63" t="str">
        <f t="shared" si="24"/>
        <v>46</v>
      </c>
      <c r="AD184" s="42"/>
      <c r="AE184" s="42"/>
      <c r="AF184" s="102"/>
      <c r="AG184" s="42"/>
      <c r="AH184" s="42"/>
      <c r="AI184" s="42"/>
      <c r="AJ184" s="42"/>
      <c r="AK184" s="42"/>
      <c r="AL184" s="42"/>
      <c r="AM184" s="42"/>
      <c r="AN184" s="50"/>
      <c r="AO184" s="52"/>
      <c r="AP184" s="52"/>
      <c r="AQ184" s="89"/>
      <c r="AR184" s="89"/>
      <c r="AS184" s="113"/>
      <c r="AT184" s="88"/>
      <c r="AU184" s="89"/>
      <c r="AV184" s="89"/>
      <c r="AW184" s="51"/>
      <c r="AX184" s="51"/>
      <c r="AY184" s="51"/>
      <c r="AZ184" s="51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</row>
    <row r="185" spans="1:70" ht="15" customHeight="1">
      <c r="A185" s="56" t="s">
        <v>512</v>
      </c>
      <c r="B185" s="57" t="s">
        <v>266</v>
      </c>
      <c r="C185" s="58" t="s">
        <v>258</v>
      </c>
      <c r="D185" s="59">
        <v>1992</v>
      </c>
      <c r="E185" s="74" t="s">
        <v>52</v>
      </c>
      <c r="F185" s="61"/>
      <c r="G185" s="61"/>
      <c r="H185" s="61">
        <v>21</v>
      </c>
      <c r="I185" s="61">
        <v>29</v>
      </c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2">
        <f t="shared" si="25"/>
        <v>29</v>
      </c>
      <c r="AC185" s="63" t="str">
        <f t="shared" si="24"/>
        <v>47</v>
      </c>
      <c r="AD185" s="42"/>
      <c r="AE185" s="42"/>
      <c r="AF185" s="102"/>
      <c r="AG185" s="42"/>
      <c r="AH185" s="42"/>
      <c r="AI185" s="42"/>
      <c r="AJ185" s="42"/>
      <c r="AK185" s="42"/>
      <c r="AL185" s="42"/>
      <c r="AM185" s="42"/>
      <c r="AN185" s="50"/>
      <c r="AO185" s="52"/>
      <c r="AP185" s="52"/>
      <c r="AQ185" s="89"/>
      <c r="AR185" s="89"/>
      <c r="AS185" s="113"/>
      <c r="AT185" s="88"/>
      <c r="AU185" s="89"/>
      <c r="AV185" s="89"/>
      <c r="AW185" s="51"/>
      <c r="AX185" s="51"/>
      <c r="AY185" s="51"/>
      <c r="AZ185" s="51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</row>
    <row r="186" spans="1:70" ht="15" customHeight="1">
      <c r="A186" s="56" t="s">
        <v>513</v>
      </c>
      <c r="B186" s="57" t="s">
        <v>409</v>
      </c>
      <c r="C186" s="58" t="s">
        <v>394</v>
      </c>
      <c r="D186" s="59">
        <v>1992</v>
      </c>
      <c r="E186" s="74" t="s">
        <v>372</v>
      </c>
      <c r="F186" s="61"/>
      <c r="G186" s="61"/>
      <c r="H186" s="61"/>
      <c r="I186" s="61"/>
      <c r="J186" s="61"/>
      <c r="K186" s="61"/>
      <c r="L186" s="61">
        <v>26</v>
      </c>
      <c r="M186" s="61">
        <v>24</v>
      </c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2">
        <f t="shared" si="25"/>
        <v>24</v>
      </c>
      <c r="AC186" s="63" t="str">
        <f t="shared" si="24"/>
        <v>48</v>
      </c>
      <c r="AD186" s="42"/>
      <c r="AE186" s="42"/>
      <c r="AF186" s="102"/>
      <c r="AG186" s="42"/>
      <c r="AH186" s="42"/>
      <c r="AI186" s="42"/>
      <c r="AJ186" s="42"/>
      <c r="AK186" s="42"/>
      <c r="AL186" s="42"/>
      <c r="AM186" s="42"/>
      <c r="AN186" s="50"/>
      <c r="AO186" s="52"/>
      <c r="AP186" s="52"/>
      <c r="AQ186" s="89"/>
      <c r="AR186" s="89"/>
      <c r="AS186" s="113"/>
      <c r="AT186" s="88"/>
      <c r="AU186" s="89"/>
      <c r="AV186" s="89"/>
      <c r="AW186" s="51"/>
      <c r="AX186" s="51"/>
      <c r="AY186" s="51"/>
      <c r="AZ186" s="51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</row>
    <row r="187" spans="1:70" ht="15" customHeight="1">
      <c r="A187" s="56" t="s">
        <v>514</v>
      </c>
      <c r="B187" s="57" t="s">
        <v>91</v>
      </c>
      <c r="C187" s="58" t="s">
        <v>395</v>
      </c>
      <c r="D187" s="59">
        <v>1993</v>
      </c>
      <c r="E187" s="74" t="s">
        <v>263</v>
      </c>
      <c r="F187" s="61"/>
      <c r="G187" s="61"/>
      <c r="H187" s="61"/>
      <c r="I187" s="61"/>
      <c r="J187" s="61"/>
      <c r="K187" s="61"/>
      <c r="L187" s="61">
        <v>27</v>
      </c>
      <c r="M187" s="61">
        <v>23</v>
      </c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2">
        <f t="shared" si="25"/>
        <v>23</v>
      </c>
      <c r="AC187" s="63" t="str">
        <f t="shared" si="24"/>
        <v>49</v>
      </c>
      <c r="AD187" s="42"/>
      <c r="AE187" s="42"/>
      <c r="AF187" s="102"/>
      <c r="AG187" s="42"/>
      <c r="AH187" s="42"/>
      <c r="AI187" s="42"/>
      <c r="AJ187" s="42"/>
      <c r="AK187" s="42"/>
      <c r="AL187" s="42"/>
      <c r="AM187" s="42"/>
      <c r="AN187" s="50"/>
      <c r="AO187" s="52"/>
      <c r="AP187" s="52"/>
      <c r="AQ187" s="89"/>
      <c r="AR187" s="89"/>
      <c r="AS187" s="113"/>
      <c r="AT187" s="88"/>
      <c r="AU187" s="89"/>
      <c r="AV187" s="89"/>
      <c r="AW187" s="51"/>
      <c r="AX187" s="51"/>
      <c r="AY187" s="51"/>
      <c r="AZ187" s="51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</row>
    <row r="188" spans="1:70" ht="15" customHeight="1">
      <c r="A188" s="56" t="s">
        <v>524</v>
      </c>
      <c r="B188" s="57" t="s">
        <v>404</v>
      </c>
      <c r="C188" s="58" t="s">
        <v>397</v>
      </c>
      <c r="D188" s="59">
        <v>1993</v>
      </c>
      <c r="E188" s="74" t="s">
        <v>263</v>
      </c>
      <c r="F188" s="61"/>
      <c r="G188" s="61"/>
      <c r="H188" s="61"/>
      <c r="I188" s="61"/>
      <c r="J188" s="61"/>
      <c r="K188" s="61"/>
      <c r="L188" s="61">
        <v>30</v>
      </c>
      <c r="M188" s="61">
        <v>20</v>
      </c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2">
        <f t="shared" si="25"/>
        <v>20</v>
      </c>
      <c r="AC188" s="63" t="str">
        <f t="shared" si="24"/>
        <v>50</v>
      </c>
      <c r="AD188" s="42"/>
      <c r="AE188" s="42"/>
      <c r="AF188" s="102"/>
      <c r="AG188" s="42"/>
      <c r="AH188" s="42"/>
      <c r="AI188" s="42"/>
      <c r="AJ188" s="42"/>
      <c r="AK188" s="42"/>
      <c r="AL188" s="42"/>
      <c r="AM188" s="42"/>
      <c r="AN188" s="50"/>
      <c r="AO188" s="52"/>
      <c r="AP188" s="52"/>
      <c r="AQ188" s="89"/>
      <c r="AR188" s="89"/>
      <c r="AS188" s="113"/>
      <c r="AT188" s="88"/>
      <c r="AU188" s="89"/>
      <c r="AV188" s="89"/>
      <c r="AW188" s="51"/>
      <c r="AX188" s="51"/>
      <c r="AY188" s="51"/>
      <c r="AZ188" s="51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</row>
    <row r="189" spans="1:70" ht="15" customHeight="1">
      <c r="A189" s="56" t="s">
        <v>525</v>
      </c>
      <c r="B189" s="57" t="s">
        <v>411</v>
      </c>
      <c r="C189" s="58" t="s">
        <v>398</v>
      </c>
      <c r="D189" s="59">
        <v>1992</v>
      </c>
      <c r="E189" s="74" t="s">
        <v>359</v>
      </c>
      <c r="F189" s="61"/>
      <c r="G189" s="61"/>
      <c r="H189" s="61"/>
      <c r="I189" s="61"/>
      <c r="J189" s="61"/>
      <c r="K189" s="61"/>
      <c r="L189" s="61">
        <v>31</v>
      </c>
      <c r="M189" s="61">
        <v>19</v>
      </c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2">
        <f t="shared" si="25"/>
        <v>19</v>
      </c>
      <c r="AC189" s="63" t="str">
        <f t="shared" si="24"/>
        <v>51</v>
      </c>
      <c r="AD189" s="42"/>
      <c r="AE189" s="42"/>
      <c r="AF189" s="102"/>
      <c r="AG189" s="42"/>
      <c r="AH189" s="42"/>
      <c r="AI189" s="42"/>
      <c r="AJ189" s="42"/>
      <c r="AK189" s="42"/>
      <c r="AL189" s="42"/>
      <c r="AM189" s="42"/>
      <c r="AN189" s="50"/>
      <c r="AO189" s="52"/>
      <c r="AP189" s="52"/>
      <c r="AQ189" s="89"/>
      <c r="AR189" s="89"/>
      <c r="AS189" s="113"/>
      <c r="AT189" s="88"/>
      <c r="AU189" s="89"/>
      <c r="AV189" s="89"/>
      <c r="AW189" s="51"/>
      <c r="AX189" s="51"/>
      <c r="AY189" s="51"/>
      <c r="AZ189" s="51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</row>
    <row r="190" spans="1:70" ht="15" customHeight="1">
      <c r="A190" s="56" t="s">
        <v>526</v>
      </c>
      <c r="B190" s="57" t="s">
        <v>400</v>
      </c>
      <c r="C190" s="58" t="s">
        <v>399</v>
      </c>
      <c r="D190" s="59">
        <v>1992</v>
      </c>
      <c r="E190" s="74" t="s">
        <v>210</v>
      </c>
      <c r="F190" s="61"/>
      <c r="G190" s="61"/>
      <c r="H190" s="61"/>
      <c r="I190" s="61"/>
      <c r="J190" s="61"/>
      <c r="K190" s="61"/>
      <c r="L190" s="61">
        <v>33</v>
      </c>
      <c r="M190" s="61">
        <v>17</v>
      </c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2">
        <f t="shared" si="25"/>
        <v>17</v>
      </c>
      <c r="AC190" s="63" t="str">
        <f t="shared" si="24"/>
        <v>52</v>
      </c>
      <c r="AD190" s="42"/>
      <c r="AE190" s="42"/>
      <c r="AF190" s="102"/>
      <c r="AG190" s="42"/>
      <c r="AH190" s="42"/>
      <c r="AI190" s="42"/>
      <c r="AJ190" s="42"/>
      <c r="AK190" s="42"/>
      <c r="AL190" s="42"/>
      <c r="AM190" s="42"/>
      <c r="AN190" s="50"/>
      <c r="AO190" s="52"/>
      <c r="AP190" s="52"/>
      <c r="AQ190" s="89"/>
      <c r="AR190" s="89"/>
      <c r="AS190" s="113"/>
      <c r="AT190" s="88"/>
      <c r="AU190" s="89"/>
      <c r="AV190" s="89"/>
      <c r="AW190" s="51"/>
      <c r="AX190" s="51"/>
      <c r="AY190" s="51"/>
      <c r="AZ190" s="51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</row>
    <row r="191" spans="1:70" ht="15" customHeight="1">
      <c r="A191" s="56" t="s">
        <v>550</v>
      </c>
      <c r="B191" s="57" t="s">
        <v>410</v>
      </c>
      <c r="C191" s="58" t="s">
        <v>401</v>
      </c>
      <c r="D191" s="59">
        <v>1992</v>
      </c>
      <c r="E191" s="74" t="s">
        <v>359</v>
      </c>
      <c r="F191" s="61"/>
      <c r="G191" s="61"/>
      <c r="H191" s="61"/>
      <c r="I191" s="61"/>
      <c r="J191" s="61"/>
      <c r="K191" s="61"/>
      <c r="L191" s="61">
        <v>35</v>
      </c>
      <c r="M191" s="61">
        <v>15</v>
      </c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2">
        <f t="shared" si="25"/>
        <v>15</v>
      </c>
      <c r="AC191" s="63" t="str">
        <f t="shared" si="24"/>
        <v>53</v>
      </c>
      <c r="AD191" s="42"/>
      <c r="AE191" s="42"/>
      <c r="AF191" s="102"/>
      <c r="AG191" s="42"/>
      <c r="AH191" s="42"/>
      <c r="AI191" s="42"/>
      <c r="AJ191" s="42"/>
      <c r="AK191" s="42"/>
      <c r="AL191" s="42"/>
      <c r="AM191" s="42"/>
      <c r="AN191" s="50"/>
      <c r="AO191" s="52"/>
      <c r="AP191" s="52"/>
      <c r="AQ191" s="89"/>
      <c r="AR191" s="89"/>
      <c r="AS191" s="113"/>
      <c r="AT191" s="88"/>
      <c r="AU191" s="89"/>
      <c r="AV191" s="89"/>
      <c r="AW191" s="51"/>
      <c r="AX191" s="51"/>
      <c r="AY191" s="51"/>
      <c r="AZ191" s="51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</row>
    <row r="192" spans="1:70" ht="15" customHeight="1">
      <c r="A192" s="56" t="s">
        <v>602</v>
      </c>
      <c r="B192" s="57" t="s">
        <v>405</v>
      </c>
      <c r="C192" s="58" t="s">
        <v>119</v>
      </c>
      <c r="D192" s="59">
        <v>1992</v>
      </c>
      <c r="E192" s="74" t="s">
        <v>263</v>
      </c>
      <c r="F192" s="61"/>
      <c r="G192" s="61"/>
      <c r="H192" s="61"/>
      <c r="I192" s="61"/>
      <c r="J192" s="61"/>
      <c r="K192" s="61"/>
      <c r="L192" s="61">
        <v>36</v>
      </c>
      <c r="M192" s="61">
        <v>14</v>
      </c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2">
        <f t="shared" si="25"/>
        <v>14</v>
      </c>
      <c r="AC192" s="63" t="str">
        <f t="shared" si="24"/>
        <v>54</v>
      </c>
      <c r="AD192" s="42"/>
      <c r="AE192" s="42"/>
      <c r="AF192" s="102"/>
      <c r="AG192" s="42"/>
      <c r="AH192" s="42"/>
      <c r="AI192" s="42"/>
      <c r="AJ192" s="42"/>
      <c r="AK192" s="42"/>
      <c r="AL192" s="42"/>
      <c r="AM192" s="42"/>
      <c r="AN192" s="50"/>
      <c r="AO192" s="52"/>
      <c r="AP192" s="52"/>
      <c r="AQ192" s="89"/>
      <c r="AR192" s="89"/>
      <c r="AS192" s="113"/>
      <c r="AT192" s="88"/>
      <c r="AU192" s="89"/>
      <c r="AV192" s="89"/>
      <c r="AW192" s="51"/>
      <c r="AX192" s="51"/>
      <c r="AY192" s="51"/>
      <c r="AZ192" s="51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</row>
    <row r="193" spans="1:70" ht="15" customHeight="1">
      <c r="A193" s="40" t="s">
        <v>194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41"/>
      <c r="AC193" s="101"/>
      <c r="AD193" s="42"/>
      <c r="AE193" s="42"/>
      <c r="AF193" s="102"/>
      <c r="AG193" s="42"/>
      <c r="AH193" s="42"/>
      <c r="AI193" s="42"/>
      <c r="AJ193" s="42"/>
      <c r="AK193" s="42"/>
      <c r="AL193" s="42"/>
      <c r="AM193" s="42"/>
      <c r="AN193" s="50"/>
      <c r="AO193" s="52"/>
      <c r="AP193" s="52"/>
      <c r="AQ193" s="89"/>
      <c r="AR193" s="89"/>
      <c r="AS193" s="113"/>
      <c r="AT193" s="88"/>
      <c r="AU193" s="89"/>
      <c r="AV193" s="89"/>
      <c r="AW193" s="51"/>
      <c r="AX193" s="51"/>
      <c r="AY193" s="51"/>
      <c r="AZ193" s="51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</row>
    <row r="194" spans="1:70" ht="15" customHeight="1">
      <c r="A194" s="56" t="s">
        <v>74</v>
      </c>
      <c r="B194" s="57" t="s">
        <v>297</v>
      </c>
      <c r="C194" s="58" t="s">
        <v>298</v>
      </c>
      <c r="D194" s="59">
        <v>1996</v>
      </c>
      <c r="E194" s="74" t="s">
        <v>108</v>
      </c>
      <c r="F194" s="61"/>
      <c r="G194" s="61"/>
      <c r="H194" s="61"/>
      <c r="I194" s="61"/>
      <c r="J194" s="61">
        <v>2</v>
      </c>
      <c r="K194" s="61">
        <v>80</v>
      </c>
      <c r="L194" s="61">
        <v>4</v>
      </c>
      <c r="M194" s="61">
        <v>55</v>
      </c>
      <c r="N194" s="61">
        <v>1</v>
      </c>
      <c r="O194" s="61">
        <v>100</v>
      </c>
      <c r="P194" s="61"/>
      <c r="Q194" s="61"/>
      <c r="R194" s="61"/>
      <c r="S194" s="61"/>
      <c r="T194" s="61">
        <v>1</v>
      </c>
      <c r="U194" s="61">
        <v>100</v>
      </c>
      <c r="V194" s="61"/>
      <c r="W194" s="61"/>
      <c r="X194" s="61">
        <v>1</v>
      </c>
      <c r="Y194" s="61">
        <v>100</v>
      </c>
      <c r="Z194" s="61"/>
      <c r="AA194" s="61"/>
      <c r="AB194" s="62">
        <f>+K194+M194+O194+S194+U194+Y194</f>
        <v>435</v>
      </c>
      <c r="AC194" s="63" t="str">
        <f aca="true" t="shared" si="26" ref="AC194:AC207">+A194</f>
        <v>1</v>
      </c>
      <c r="AD194" s="42"/>
      <c r="AE194" s="42"/>
      <c r="AF194" s="102"/>
      <c r="AG194" s="42"/>
      <c r="AH194" s="42"/>
      <c r="AI194" s="42"/>
      <c r="AJ194" s="42"/>
      <c r="AK194" s="42"/>
      <c r="AL194" s="42"/>
      <c r="AM194" s="42"/>
      <c r="AN194" s="50"/>
      <c r="AO194" s="52"/>
      <c r="AP194" s="52"/>
      <c r="AQ194" s="89"/>
      <c r="AR194" s="89"/>
      <c r="AS194" s="113"/>
      <c r="AT194" s="88"/>
      <c r="AU194" s="89"/>
      <c r="AV194" s="89"/>
      <c r="AW194" s="51"/>
      <c r="AX194" s="51"/>
      <c r="AY194" s="51"/>
      <c r="AZ194" s="51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</row>
    <row r="195" spans="1:70" ht="15" customHeight="1">
      <c r="A195" s="56" t="s">
        <v>75</v>
      </c>
      <c r="B195" s="57" t="s">
        <v>299</v>
      </c>
      <c r="C195" s="58" t="s">
        <v>300</v>
      </c>
      <c r="D195" s="59">
        <v>1994</v>
      </c>
      <c r="E195" s="74" t="s">
        <v>112</v>
      </c>
      <c r="F195" s="61"/>
      <c r="G195" s="61"/>
      <c r="H195" s="61"/>
      <c r="I195" s="61"/>
      <c r="J195" s="61">
        <v>3</v>
      </c>
      <c r="K195" s="61">
        <v>65</v>
      </c>
      <c r="L195" s="61">
        <v>1</v>
      </c>
      <c r="M195" s="61">
        <v>100</v>
      </c>
      <c r="N195" s="61">
        <v>2</v>
      </c>
      <c r="O195" s="61">
        <v>80</v>
      </c>
      <c r="P195" s="61"/>
      <c r="Q195" s="61"/>
      <c r="R195" s="61"/>
      <c r="S195" s="61"/>
      <c r="T195" s="61">
        <v>2</v>
      </c>
      <c r="U195" s="61">
        <v>80</v>
      </c>
      <c r="V195" s="61"/>
      <c r="W195" s="61"/>
      <c r="X195" s="61">
        <v>3</v>
      </c>
      <c r="Y195" s="61">
        <v>65</v>
      </c>
      <c r="Z195" s="61"/>
      <c r="AA195" s="61"/>
      <c r="AB195" s="62">
        <f>+K195+M195+O195+S195+U195+Y195</f>
        <v>390</v>
      </c>
      <c r="AC195" s="63" t="str">
        <f t="shared" si="26"/>
        <v>2</v>
      </c>
      <c r="AD195" s="42"/>
      <c r="AE195" s="42"/>
      <c r="AF195" s="102"/>
      <c r="AG195" s="42"/>
      <c r="AH195" s="42"/>
      <c r="AI195" s="42"/>
      <c r="AJ195" s="42"/>
      <c r="AK195" s="42"/>
      <c r="AL195" s="42"/>
      <c r="AM195" s="42"/>
      <c r="AN195" s="50"/>
      <c r="AO195" s="52"/>
      <c r="AP195" s="52"/>
      <c r="AQ195" s="89"/>
      <c r="AR195" s="89"/>
      <c r="AS195" s="113"/>
      <c r="AT195" s="88"/>
      <c r="AU195" s="89"/>
      <c r="AV195" s="89"/>
      <c r="AW195" s="51"/>
      <c r="AX195" s="51"/>
      <c r="AY195" s="51"/>
      <c r="AZ195" s="51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</row>
    <row r="196" spans="1:70" ht="15" customHeight="1">
      <c r="A196" s="56" t="s">
        <v>76</v>
      </c>
      <c r="B196" s="57" t="s">
        <v>295</v>
      </c>
      <c r="C196" s="58" t="s">
        <v>296</v>
      </c>
      <c r="D196" s="59">
        <v>1996</v>
      </c>
      <c r="E196" s="74" t="s">
        <v>108</v>
      </c>
      <c r="F196" s="61"/>
      <c r="G196" s="61"/>
      <c r="H196" s="61"/>
      <c r="I196" s="61"/>
      <c r="J196" s="61">
        <v>1</v>
      </c>
      <c r="K196" s="61">
        <v>100</v>
      </c>
      <c r="L196" s="61">
        <v>2</v>
      </c>
      <c r="M196" s="61">
        <v>80</v>
      </c>
      <c r="N196" s="61"/>
      <c r="O196" s="61"/>
      <c r="P196" s="61"/>
      <c r="Q196" s="61"/>
      <c r="R196" s="61"/>
      <c r="S196" s="61"/>
      <c r="T196" s="61">
        <v>3</v>
      </c>
      <c r="U196" s="61">
        <v>65</v>
      </c>
      <c r="V196" s="61"/>
      <c r="W196" s="61"/>
      <c r="X196" s="61">
        <v>2</v>
      </c>
      <c r="Y196" s="61">
        <v>80</v>
      </c>
      <c r="Z196" s="61"/>
      <c r="AA196" s="61"/>
      <c r="AB196" s="62">
        <f>+K196+M196+O196+S196+U196+Y196</f>
        <v>325</v>
      </c>
      <c r="AC196" s="63" t="str">
        <f t="shared" si="26"/>
        <v>3</v>
      </c>
      <c r="AD196" s="42"/>
      <c r="AE196" s="42"/>
      <c r="AF196" s="102"/>
      <c r="AG196" s="42"/>
      <c r="AH196" s="42"/>
      <c r="AI196" s="42"/>
      <c r="AJ196" s="42"/>
      <c r="AK196" s="42"/>
      <c r="AL196" s="42"/>
      <c r="AM196" s="42"/>
      <c r="AN196" s="50"/>
      <c r="AO196" s="52"/>
      <c r="AP196" s="52"/>
      <c r="AQ196" s="89"/>
      <c r="AR196" s="89"/>
      <c r="AS196" s="113"/>
      <c r="AT196" s="88"/>
      <c r="AU196" s="89"/>
      <c r="AV196" s="89"/>
      <c r="AW196" s="51"/>
      <c r="AX196" s="51"/>
      <c r="AY196" s="51"/>
      <c r="AZ196" s="51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</row>
    <row r="197" spans="1:70" ht="15" customHeight="1">
      <c r="A197" s="56" t="s">
        <v>77</v>
      </c>
      <c r="B197" s="57" t="s">
        <v>303</v>
      </c>
      <c r="C197" s="58" t="s">
        <v>166</v>
      </c>
      <c r="D197" s="59">
        <v>1995</v>
      </c>
      <c r="E197" s="74" t="s">
        <v>52</v>
      </c>
      <c r="F197" s="61"/>
      <c r="G197" s="61"/>
      <c r="H197" s="61"/>
      <c r="I197" s="61"/>
      <c r="J197" s="61">
        <v>5</v>
      </c>
      <c r="K197" s="61">
        <v>50</v>
      </c>
      <c r="L197" s="61">
        <v>9</v>
      </c>
      <c r="M197" s="61">
        <v>41</v>
      </c>
      <c r="N197" s="61"/>
      <c r="O197" s="61"/>
      <c r="P197" s="61"/>
      <c r="Q197" s="61"/>
      <c r="R197" s="61">
        <v>1</v>
      </c>
      <c r="S197" s="61">
        <v>100</v>
      </c>
      <c r="T197" s="61">
        <v>4</v>
      </c>
      <c r="U197" s="61">
        <v>55</v>
      </c>
      <c r="V197" s="61"/>
      <c r="W197" s="61"/>
      <c r="X197" s="61">
        <v>4</v>
      </c>
      <c r="Y197" s="61">
        <v>55</v>
      </c>
      <c r="Z197" s="61"/>
      <c r="AA197" s="61"/>
      <c r="AB197" s="62">
        <f>+K197+M197+O197+S197+U197+Y197</f>
        <v>301</v>
      </c>
      <c r="AC197" s="63" t="str">
        <f t="shared" si="26"/>
        <v>4</v>
      </c>
      <c r="AD197" s="42"/>
      <c r="AE197" s="42"/>
      <c r="AF197" s="102"/>
      <c r="AG197" s="42"/>
      <c r="AH197" s="42"/>
      <c r="AI197" s="42"/>
      <c r="AJ197" s="42"/>
      <c r="AK197" s="42"/>
      <c r="AL197" s="42"/>
      <c r="AM197" s="42"/>
      <c r="AN197" s="50"/>
      <c r="AO197" s="52"/>
      <c r="AP197" s="52"/>
      <c r="AQ197" s="89"/>
      <c r="AR197" s="89"/>
      <c r="AS197" s="113"/>
      <c r="AT197" s="88"/>
      <c r="AU197" s="89"/>
      <c r="AV197" s="89"/>
      <c r="AW197" s="51"/>
      <c r="AX197" s="51"/>
      <c r="AY197" s="51"/>
      <c r="AZ197" s="51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</row>
    <row r="198" spans="1:70" ht="15" customHeight="1">
      <c r="A198" s="56" t="s">
        <v>78</v>
      </c>
      <c r="B198" s="57" t="s">
        <v>582</v>
      </c>
      <c r="C198" s="58" t="s">
        <v>304</v>
      </c>
      <c r="D198" s="59">
        <v>1994</v>
      </c>
      <c r="E198" s="74" t="s">
        <v>13</v>
      </c>
      <c r="F198" s="61"/>
      <c r="G198" s="61"/>
      <c r="H198" s="61"/>
      <c r="I198" s="61"/>
      <c r="J198" s="61">
        <v>6</v>
      </c>
      <c r="K198" s="61">
        <v>45</v>
      </c>
      <c r="L198" s="61">
        <v>5</v>
      </c>
      <c r="M198" s="61">
        <v>50</v>
      </c>
      <c r="N198" s="61">
        <v>6</v>
      </c>
      <c r="O198" s="61">
        <v>45</v>
      </c>
      <c r="P198" s="61"/>
      <c r="Q198" s="61"/>
      <c r="R198" s="61">
        <v>2</v>
      </c>
      <c r="S198" s="61">
        <v>80</v>
      </c>
      <c r="T198" s="61">
        <v>6</v>
      </c>
      <c r="U198" s="61">
        <v>45</v>
      </c>
      <c r="V198" s="61"/>
      <c r="W198" s="61"/>
      <c r="X198" s="61">
        <v>7</v>
      </c>
      <c r="Y198" s="61">
        <v>43</v>
      </c>
      <c r="Z198" s="61"/>
      <c r="AA198" s="61"/>
      <c r="AB198" s="62">
        <f>+K198+M198+O198+S198+U198</f>
        <v>265</v>
      </c>
      <c r="AC198" s="63" t="str">
        <f t="shared" si="26"/>
        <v>5</v>
      </c>
      <c r="AD198" s="42"/>
      <c r="AE198" s="42"/>
      <c r="AF198" s="102"/>
      <c r="AG198" s="42"/>
      <c r="AH198" s="42"/>
      <c r="AI198" s="42"/>
      <c r="AJ198" s="42"/>
      <c r="AK198" s="42"/>
      <c r="AL198" s="42"/>
      <c r="AM198" s="42"/>
      <c r="AN198" s="50"/>
      <c r="AO198" s="52"/>
      <c r="AP198" s="52"/>
      <c r="AQ198" s="89"/>
      <c r="AR198" s="89"/>
      <c r="AS198" s="113"/>
      <c r="AT198" s="88"/>
      <c r="AU198" s="89"/>
      <c r="AV198" s="89"/>
      <c r="AW198" s="51"/>
      <c r="AX198" s="51"/>
      <c r="AY198" s="51"/>
      <c r="AZ198" s="51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</row>
    <row r="199" spans="1:70" ht="15" customHeight="1">
      <c r="A199" s="56" t="s">
        <v>61</v>
      </c>
      <c r="B199" s="57" t="s">
        <v>301</v>
      </c>
      <c r="C199" s="58" t="s">
        <v>302</v>
      </c>
      <c r="D199" s="59">
        <v>1994</v>
      </c>
      <c r="E199" s="74" t="s">
        <v>263</v>
      </c>
      <c r="F199" s="61"/>
      <c r="G199" s="61"/>
      <c r="H199" s="61"/>
      <c r="I199" s="61"/>
      <c r="J199" s="61">
        <v>4</v>
      </c>
      <c r="K199" s="61">
        <v>55</v>
      </c>
      <c r="L199" s="61">
        <v>8</v>
      </c>
      <c r="M199" s="61">
        <v>42</v>
      </c>
      <c r="N199" s="61"/>
      <c r="O199" s="61"/>
      <c r="P199" s="61"/>
      <c r="Q199" s="61"/>
      <c r="R199" s="61">
        <v>3</v>
      </c>
      <c r="S199" s="61">
        <v>65</v>
      </c>
      <c r="T199" s="61">
        <v>5</v>
      </c>
      <c r="U199" s="61">
        <v>50</v>
      </c>
      <c r="V199" s="61"/>
      <c r="W199" s="61"/>
      <c r="X199" s="61">
        <v>5</v>
      </c>
      <c r="Y199" s="61">
        <v>50</v>
      </c>
      <c r="Z199" s="61"/>
      <c r="AA199" s="61"/>
      <c r="AB199" s="62">
        <f>+K199+M199+O199+S199+U199+Y199</f>
        <v>262</v>
      </c>
      <c r="AC199" s="63" t="str">
        <f t="shared" si="26"/>
        <v>6</v>
      </c>
      <c r="AD199" s="42"/>
      <c r="AE199" s="42"/>
      <c r="AF199" s="102"/>
      <c r="AG199" s="42"/>
      <c r="AH199" s="42"/>
      <c r="AI199" s="42"/>
      <c r="AJ199" s="42"/>
      <c r="AK199" s="42"/>
      <c r="AL199" s="42"/>
      <c r="AM199" s="42"/>
      <c r="AN199" s="50"/>
      <c r="AO199" s="52"/>
      <c r="AP199" s="52"/>
      <c r="AQ199" s="89"/>
      <c r="AR199" s="89"/>
      <c r="AS199" s="113"/>
      <c r="AT199" s="88"/>
      <c r="AU199" s="89"/>
      <c r="AV199" s="89"/>
      <c r="AW199" s="51"/>
      <c r="AX199" s="51"/>
      <c r="AY199" s="51"/>
      <c r="AZ199" s="51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</row>
    <row r="200" spans="1:70" ht="15" customHeight="1">
      <c r="A200" s="56" t="s">
        <v>62</v>
      </c>
      <c r="B200" s="57" t="s">
        <v>247</v>
      </c>
      <c r="C200" s="58" t="s">
        <v>305</v>
      </c>
      <c r="D200" s="59">
        <v>1995</v>
      </c>
      <c r="E200" s="74" t="s">
        <v>263</v>
      </c>
      <c r="F200" s="61"/>
      <c r="G200" s="61"/>
      <c r="H200" s="61"/>
      <c r="I200" s="61"/>
      <c r="J200" s="61">
        <v>7</v>
      </c>
      <c r="K200" s="61">
        <v>43</v>
      </c>
      <c r="L200" s="61">
        <v>7</v>
      </c>
      <c r="M200" s="61">
        <v>43</v>
      </c>
      <c r="N200" s="61">
        <v>3</v>
      </c>
      <c r="O200" s="61">
        <v>65</v>
      </c>
      <c r="P200" s="61"/>
      <c r="Q200" s="61"/>
      <c r="R200" s="61">
        <v>5</v>
      </c>
      <c r="S200" s="61">
        <v>50</v>
      </c>
      <c r="T200" s="61">
        <v>8</v>
      </c>
      <c r="U200" s="61">
        <v>42</v>
      </c>
      <c r="V200" s="61"/>
      <c r="W200" s="61"/>
      <c r="X200" s="61">
        <v>6</v>
      </c>
      <c r="Y200" s="61">
        <v>45</v>
      </c>
      <c r="Z200" s="61"/>
      <c r="AA200" s="61"/>
      <c r="AB200" s="62">
        <f>+K200+M200+O200+S200+Y200</f>
        <v>246</v>
      </c>
      <c r="AC200" s="63" t="str">
        <f t="shared" si="26"/>
        <v>7</v>
      </c>
      <c r="AD200" s="42"/>
      <c r="AE200" s="42"/>
      <c r="AF200" s="102"/>
      <c r="AG200" s="42"/>
      <c r="AH200" s="42"/>
      <c r="AI200" s="42"/>
      <c r="AJ200" s="42"/>
      <c r="AK200" s="42"/>
      <c r="AL200" s="42"/>
      <c r="AM200" s="42"/>
      <c r="AN200" s="50"/>
      <c r="AO200" s="52"/>
      <c r="AP200" s="52"/>
      <c r="AQ200" s="89"/>
      <c r="AR200" s="89"/>
      <c r="AS200" s="113"/>
      <c r="AT200" s="88"/>
      <c r="AU200" s="89"/>
      <c r="AV200" s="89"/>
      <c r="AW200" s="51"/>
      <c r="AX200" s="51"/>
      <c r="AY200" s="51"/>
      <c r="AZ200" s="51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</row>
    <row r="201" spans="1:70" ht="15" customHeight="1">
      <c r="A201" s="56" t="s">
        <v>63</v>
      </c>
      <c r="B201" s="57" t="s">
        <v>308</v>
      </c>
      <c r="C201" s="58" t="s">
        <v>309</v>
      </c>
      <c r="D201" s="59">
        <v>1995</v>
      </c>
      <c r="E201" s="74" t="s">
        <v>13</v>
      </c>
      <c r="F201" s="61"/>
      <c r="G201" s="61"/>
      <c r="H201" s="61"/>
      <c r="I201" s="61"/>
      <c r="J201" s="61">
        <v>9</v>
      </c>
      <c r="K201" s="61">
        <v>41</v>
      </c>
      <c r="L201" s="61"/>
      <c r="M201" s="61"/>
      <c r="N201" s="61">
        <v>9</v>
      </c>
      <c r="O201" s="61">
        <v>41</v>
      </c>
      <c r="P201" s="61"/>
      <c r="Q201" s="61"/>
      <c r="R201" s="61">
        <v>4</v>
      </c>
      <c r="S201" s="61">
        <v>55</v>
      </c>
      <c r="T201" s="61">
        <v>7</v>
      </c>
      <c r="U201" s="61">
        <v>45</v>
      </c>
      <c r="V201" s="61"/>
      <c r="W201" s="61"/>
      <c r="X201" s="61">
        <v>8</v>
      </c>
      <c r="Y201" s="61">
        <v>42</v>
      </c>
      <c r="Z201" s="61"/>
      <c r="AA201" s="61"/>
      <c r="AB201" s="62">
        <f>+K201+M201+O201+S201+U201+Y201</f>
        <v>224</v>
      </c>
      <c r="AC201" s="63" t="str">
        <f t="shared" si="26"/>
        <v>8</v>
      </c>
      <c r="AD201" s="42"/>
      <c r="AE201" s="42"/>
      <c r="AF201" s="102"/>
      <c r="AG201" s="42"/>
      <c r="AH201" s="42"/>
      <c r="AI201" s="42"/>
      <c r="AJ201" s="42"/>
      <c r="AK201" s="42"/>
      <c r="AL201" s="42"/>
      <c r="AM201" s="42"/>
      <c r="AN201" s="50"/>
      <c r="AO201" s="52"/>
      <c r="AP201" s="52"/>
      <c r="AQ201" s="89"/>
      <c r="AR201" s="89"/>
      <c r="AS201" s="113"/>
      <c r="AT201" s="88"/>
      <c r="AU201" s="89"/>
      <c r="AV201" s="89"/>
      <c r="AW201" s="51"/>
      <c r="AX201" s="51"/>
      <c r="AY201" s="51"/>
      <c r="AZ201" s="51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</row>
    <row r="202" spans="1:70" ht="15" customHeight="1">
      <c r="A202" s="56" t="s">
        <v>64</v>
      </c>
      <c r="B202" s="57" t="s">
        <v>51</v>
      </c>
      <c r="C202" s="58" t="s">
        <v>322</v>
      </c>
      <c r="D202" s="59">
        <v>1995</v>
      </c>
      <c r="E202" s="74" t="s">
        <v>125</v>
      </c>
      <c r="F202" s="61"/>
      <c r="G202" s="61"/>
      <c r="H202" s="61"/>
      <c r="I202" s="61"/>
      <c r="J202" s="61">
        <v>17</v>
      </c>
      <c r="K202" s="61">
        <v>33</v>
      </c>
      <c r="L202" s="61">
        <v>14</v>
      </c>
      <c r="M202" s="61">
        <v>36</v>
      </c>
      <c r="N202" s="61">
        <v>5</v>
      </c>
      <c r="O202" s="61">
        <v>50</v>
      </c>
      <c r="P202" s="61"/>
      <c r="Q202" s="61"/>
      <c r="R202" s="61">
        <v>6</v>
      </c>
      <c r="S202" s="61">
        <v>45</v>
      </c>
      <c r="T202" s="61">
        <v>9</v>
      </c>
      <c r="U202" s="61">
        <v>41</v>
      </c>
      <c r="V202" s="61"/>
      <c r="W202" s="61"/>
      <c r="X202" s="61"/>
      <c r="Y202" s="61"/>
      <c r="Z202" s="61"/>
      <c r="AA202" s="61"/>
      <c r="AB202" s="62">
        <f>+K202+M202+O202+S202+U202+Y202</f>
        <v>205</v>
      </c>
      <c r="AC202" s="63" t="str">
        <f t="shared" si="26"/>
        <v>9</v>
      </c>
      <c r="AD202" s="42"/>
      <c r="AE202" s="42"/>
      <c r="AF202" s="102"/>
      <c r="AG202" s="42"/>
      <c r="AH202" s="42"/>
      <c r="AI202" s="42"/>
      <c r="AJ202" s="42"/>
      <c r="AK202" s="42"/>
      <c r="AL202" s="42"/>
      <c r="AM202" s="42"/>
      <c r="AN202" s="50"/>
      <c r="AO202" s="52"/>
      <c r="AP202" s="52"/>
      <c r="AQ202" s="89"/>
      <c r="AR202" s="89"/>
      <c r="AS202" s="113"/>
      <c r="AT202" s="88"/>
      <c r="AU202" s="89"/>
      <c r="AV202" s="89"/>
      <c r="AW202" s="51"/>
      <c r="AX202" s="51"/>
      <c r="AY202" s="51"/>
      <c r="AZ202" s="51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</row>
    <row r="203" spans="1:70" ht="15" customHeight="1">
      <c r="A203" s="56" t="s">
        <v>65</v>
      </c>
      <c r="B203" s="57" t="s">
        <v>317</v>
      </c>
      <c r="C203" s="58" t="s">
        <v>318</v>
      </c>
      <c r="D203" s="59">
        <v>1994</v>
      </c>
      <c r="E203" s="74" t="s">
        <v>263</v>
      </c>
      <c r="F203" s="61"/>
      <c r="G203" s="61"/>
      <c r="H203" s="61"/>
      <c r="I203" s="61"/>
      <c r="J203" s="61">
        <v>14</v>
      </c>
      <c r="K203" s="61">
        <v>36</v>
      </c>
      <c r="L203" s="61">
        <v>16</v>
      </c>
      <c r="M203" s="61">
        <v>34</v>
      </c>
      <c r="N203" s="61"/>
      <c r="O203" s="61"/>
      <c r="P203" s="61"/>
      <c r="Q203" s="61"/>
      <c r="R203" s="61">
        <v>13</v>
      </c>
      <c r="S203" s="61">
        <v>37</v>
      </c>
      <c r="T203" s="61"/>
      <c r="U203" s="61"/>
      <c r="V203" s="61"/>
      <c r="W203" s="61"/>
      <c r="X203" s="61">
        <v>9</v>
      </c>
      <c r="Y203" s="61">
        <v>41</v>
      </c>
      <c r="Z203" s="61"/>
      <c r="AA203" s="61"/>
      <c r="AB203" s="62">
        <f>+K203+M203+O203+S203+U203+Y203</f>
        <v>148</v>
      </c>
      <c r="AC203" s="63" t="str">
        <f t="shared" si="26"/>
        <v>10</v>
      </c>
      <c r="AD203" s="42"/>
      <c r="AE203" s="42"/>
      <c r="AF203" s="102"/>
      <c r="AG203" s="42"/>
      <c r="AH203" s="42"/>
      <c r="AI203" s="42"/>
      <c r="AJ203" s="42"/>
      <c r="AK203" s="42"/>
      <c r="AL203" s="42"/>
      <c r="AM203" s="42"/>
      <c r="AN203" s="50"/>
      <c r="AO203" s="52"/>
      <c r="AP203" s="52"/>
      <c r="AQ203" s="89"/>
      <c r="AR203" s="89"/>
      <c r="AS203" s="113"/>
      <c r="AT203" s="88"/>
      <c r="AU203" s="89"/>
      <c r="AV203" s="89"/>
      <c r="AW203" s="51"/>
      <c r="AX203" s="51"/>
      <c r="AY203" s="51"/>
      <c r="AZ203" s="51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</row>
    <row r="204" spans="1:70" ht="15" customHeight="1">
      <c r="A204" s="56" t="s">
        <v>66</v>
      </c>
      <c r="B204" s="57" t="s">
        <v>310</v>
      </c>
      <c r="C204" s="58" t="s">
        <v>311</v>
      </c>
      <c r="D204" s="59">
        <v>1994</v>
      </c>
      <c r="E204" s="74" t="s">
        <v>205</v>
      </c>
      <c r="F204" s="61"/>
      <c r="G204" s="61"/>
      <c r="H204" s="61"/>
      <c r="I204" s="61"/>
      <c r="J204" s="61">
        <v>10</v>
      </c>
      <c r="K204" s="61">
        <v>40</v>
      </c>
      <c r="L204" s="61">
        <v>10</v>
      </c>
      <c r="M204" s="61">
        <v>40</v>
      </c>
      <c r="N204" s="61"/>
      <c r="O204" s="61"/>
      <c r="P204" s="61"/>
      <c r="Q204" s="61"/>
      <c r="R204" s="61">
        <v>7</v>
      </c>
      <c r="S204" s="61">
        <v>43</v>
      </c>
      <c r="T204" s="61"/>
      <c r="U204" s="61"/>
      <c r="V204" s="61"/>
      <c r="W204" s="61"/>
      <c r="X204" s="61"/>
      <c r="Y204" s="61"/>
      <c r="Z204" s="61"/>
      <c r="AA204" s="61"/>
      <c r="AB204" s="62">
        <f>+K204+M204+O204+S204+U204+Y204</f>
        <v>123</v>
      </c>
      <c r="AC204" s="63" t="str">
        <f t="shared" si="26"/>
        <v>11</v>
      </c>
      <c r="AD204" s="42"/>
      <c r="AE204" s="42"/>
      <c r="AF204" s="102"/>
      <c r="AG204" s="42"/>
      <c r="AH204" s="42"/>
      <c r="AI204" s="42"/>
      <c r="AJ204" s="42"/>
      <c r="AK204" s="42"/>
      <c r="AL204" s="42"/>
      <c r="AM204" s="42"/>
      <c r="AN204" s="50"/>
      <c r="AO204" s="52"/>
      <c r="AP204" s="52"/>
      <c r="AQ204" s="89"/>
      <c r="AR204" s="89"/>
      <c r="AS204" s="113"/>
      <c r="AT204" s="88"/>
      <c r="AU204" s="89"/>
      <c r="AV204" s="89"/>
      <c r="AW204" s="51"/>
      <c r="AX204" s="51"/>
      <c r="AY204" s="51"/>
      <c r="AZ204" s="51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</row>
    <row r="205" spans="1:70" ht="15" customHeight="1">
      <c r="A205" s="56" t="s">
        <v>67</v>
      </c>
      <c r="B205" s="57" t="s">
        <v>312</v>
      </c>
      <c r="C205" s="58" t="s">
        <v>313</v>
      </c>
      <c r="D205" s="59">
        <v>1994</v>
      </c>
      <c r="E205" s="74" t="s">
        <v>205</v>
      </c>
      <c r="F205" s="61"/>
      <c r="G205" s="61"/>
      <c r="H205" s="61"/>
      <c r="I205" s="61"/>
      <c r="J205" s="61">
        <v>11</v>
      </c>
      <c r="K205" s="61">
        <v>39</v>
      </c>
      <c r="L205" s="61">
        <v>12</v>
      </c>
      <c r="M205" s="61">
        <v>38</v>
      </c>
      <c r="N205" s="61"/>
      <c r="O205" s="61"/>
      <c r="P205" s="61"/>
      <c r="Q205" s="61"/>
      <c r="R205" s="61">
        <v>8</v>
      </c>
      <c r="S205" s="61">
        <v>42</v>
      </c>
      <c r="T205" s="61"/>
      <c r="U205" s="61"/>
      <c r="V205" s="61"/>
      <c r="W205" s="61"/>
      <c r="X205" s="61"/>
      <c r="Y205" s="61"/>
      <c r="Z205" s="61"/>
      <c r="AA205" s="61"/>
      <c r="AB205" s="62">
        <f>+K205+M205+O205+S205+U205+Y205</f>
        <v>119</v>
      </c>
      <c r="AC205" s="63" t="str">
        <f t="shared" si="26"/>
        <v>12</v>
      </c>
      <c r="AD205" s="42"/>
      <c r="AE205" s="42"/>
      <c r="AF205" s="102"/>
      <c r="AG205" s="42"/>
      <c r="AH205" s="42"/>
      <c r="AI205" s="42"/>
      <c r="AJ205" s="42"/>
      <c r="AK205" s="42"/>
      <c r="AL205" s="42"/>
      <c r="AM205" s="42"/>
      <c r="AN205" s="50"/>
      <c r="AO205" s="52"/>
      <c r="AP205" s="52"/>
      <c r="AQ205" s="89"/>
      <c r="AR205" s="89"/>
      <c r="AS205" s="113"/>
      <c r="AT205" s="88"/>
      <c r="AU205" s="89"/>
      <c r="AV205" s="89"/>
      <c r="AW205" s="51"/>
      <c r="AX205" s="51"/>
      <c r="AY205" s="51"/>
      <c r="AZ205" s="51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</row>
    <row r="206" spans="1:70" ht="15" customHeight="1">
      <c r="A206" s="56" t="s">
        <v>79</v>
      </c>
      <c r="B206" s="57" t="s">
        <v>315</v>
      </c>
      <c r="C206" s="58" t="s">
        <v>316</v>
      </c>
      <c r="D206" s="59">
        <v>1994</v>
      </c>
      <c r="E206" s="74" t="s">
        <v>205</v>
      </c>
      <c r="F206" s="61"/>
      <c r="G206" s="61"/>
      <c r="H206" s="61"/>
      <c r="I206" s="61"/>
      <c r="J206" s="61">
        <v>13</v>
      </c>
      <c r="K206" s="61">
        <v>37</v>
      </c>
      <c r="L206" s="61">
        <v>11</v>
      </c>
      <c r="M206" s="61">
        <v>39</v>
      </c>
      <c r="N206" s="61"/>
      <c r="O206" s="61"/>
      <c r="P206" s="61"/>
      <c r="Q206" s="61"/>
      <c r="R206" s="61">
        <v>9</v>
      </c>
      <c r="S206" s="61">
        <v>41</v>
      </c>
      <c r="T206" s="61"/>
      <c r="U206" s="61"/>
      <c r="V206" s="61"/>
      <c r="W206" s="61"/>
      <c r="X206" s="61"/>
      <c r="Y206" s="61"/>
      <c r="Z206" s="61"/>
      <c r="AA206" s="61"/>
      <c r="AB206" s="62">
        <f>+K206+M206+O206+S206+U206+Y206</f>
        <v>117</v>
      </c>
      <c r="AC206" s="63" t="str">
        <f t="shared" si="26"/>
        <v>13</v>
      </c>
      <c r="AD206" s="42"/>
      <c r="AE206" s="42"/>
      <c r="AF206" s="102"/>
      <c r="AG206" s="42"/>
      <c r="AH206" s="42"/>
      <c r="AI206" s="42"/>
      <c r="AJ206" s="42"/>
      <c r="AK206" s="42"/>
      <c r="AL206" s="42"/>
      <c r="AM206" s="42"/>
      <c r="AN206" s="50"/>
      <c r="AO206" s="52"/>
      <c r="AP206" s="52"/>
      <c r="AQ206" s="89"/>
      <c r="AR206" s="89"/>
      <c r="AS206" s="113"/>
      <c r="AT206" s="88"/>
      <c r="AU206" s="89"/>
      <c r="AV206" s="89"/>
      <c r="AW206" s="51"/>
      <c r="AX206" s="51"/>
      <c r="AY206" s="51"/>
      <c r="AZ206" s="51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</row>
    <row r="207" spans="1:70" ht="15" customHeight="1">
      <c r="A207" s="56" t="s">
        <v>80</v>
      </c>
      <c r="B207" s="57" t="s">
        <v>498</v>
      </c>
      <c r="C207" s="58" t="s">
        <v>585</v>
      </c>
      <c r="D207" s="59">
        <v>1995</v>
      </c>
      <c r="E207" s="74" t="s">
        <v>73</v>
      </c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>
        <v>15</v>
      </c>
      <c r="S207" s="61">
        <v>35</v>
      </c>
      <c r="T207" s="61">
        <v>10</v>
      </c>
      <c r="U207" s="61">
        <v>40</v>
      </c>
      <c r="V207" s="61"/>
      <c r="W207" s="61"/>
      <c r="X207" s="61">
        <v>10</v>
      </c>
      <c r="Y207" s="61">
        <v>40</v>
      </c>
      <c r="Z207" s="61"/>
      <c r="AA207" s="61"/>
      <c r="AB207" s="62">
        <f>+K207+M207+O207+S207+U207+Y207</f>
        <v>115</v>
      </c>
      <c r="AC207" s="63" t="str">
        <f t="shared" si="26"/>
        <v>14</v>
      </c>
      <c r="AD207" s="42"/>
      <c r="AE207" s="42"/>
      <c r="AF207" s="102"/>
      <c r="AG207" s="42"/>
      <c r="AH207" s="42"/>
      <c r="AI207" s="42"/>
      <c r="AJ207" s="42"/>
      <c r="AK207" s="42"/>
      <c r="AL207" s="42"/>
      <c r="AM207" s="42"/>
      <c r="AN207" s="50"/>
      <c r="AO207" s="52"/>
      <c r="AP207" s="52"/>
      <c r="AQ207" s="89"/>
      <c r="AR207" s="89"/>
      <c r="AS207" s="113"/>
      <c r="AT207" s="88"/>
      <c r="AU207" s="89"/>
      <c r="AV207" s="89"/>
      <c r="AW207" s="51"/>
      <c r="AX207" s="51"/>
      <c r="AY207" s="51"/>
      <c r="AZ207" s="51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</row>
    <row r="208" spans="1:70" ht="15" customHeight="1">
      <c r="A208" s="56" t="s">
        <v>81</v>
      </c>
      <c r="B208" s="57" t="s">
        <v>83</v>
      </c>
      <c r="C208" s="58" t="s">
        <v>314</v>
      </c>
      <c r="D208" s="59">
        <v>1995</v>
      </c>
      <c r="E208" s="74" t="s">
        <v>210</v>
      </c>
      <c r="F208" s="61"/>
      <c r="G208" s="61"/>
      <c r="H208" s="61"/>
      <c r="I208" s="61"/>
      <c r="J208" s="61">
        <v>12</v>
      </c>
      <c r="K208" s="61">
        <v>38</v>
      </c>
      <c r="L208" s="61">
        <v>15</v>
      </c>
      <c r="M208" s="61">
        <v>35</v>
      </c>
      <c r="N208" s="61">
        <v>11</v>
      </c>
      <c r="O208" s="61">
        <v>39</v>
      </c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2">
        <f>+K208+M208+O208+S208+U208+Y208</f>
        <v>112</v>
      </c>
      <c r="AC208" s="63" t="str">
        <f aca="true" t="shared" si="27" ref="AC208:AC220">+A208</f>
        <v>15</v>
      </c>
      <c r="AD208" s="42"/>
      <c r="AE208" s="42"/>
      <c r="AF208" s="102"/>
      <c r="AG208" s="42"/>
      <c r="AH208" s="42"/>
      <c r="AI208" s="42"/>
      <c r="AJ208" s="42"/>
      <c r="AK208" s="42"/>
      <c r="AL208" s="42"/>
      <c r="AM208" s="42"/>
      <c r="AN208" s="50"/>
      <c r="AO208" s="52"/>
      <c r="AP208" s="52"/>
      <c r="AQ208" s="89"/>
      <c r="AR208" s="89"/>
      <c r="AS208" s="113"/>
      <c r="AT208" s="88"/>
      <c r="AU208" s="89"/>
      <c r="AV208" s="89"/>
      <c r="AW208" s="51"/>
      <c r="AX208" s="51"/>
      <c r="AY208" s="51"/>
      <c r="AZ208" s="51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</row>
    <row r="209" spans="1:70" ht="15" customHeight="1">
      <c r="A209" s="56" t="s">
        <v>82</v>
      </c>
      <c r="B209" s="57" t="s">
        <v>319</v>
      </c>
      <c r="C209" s="58" t="s">
        <v>214</v>
      </c>
      <c r="D209" s="59">
        <v>1994</v>
      </c>
      <c r="E209" s="74" t="s">
        <v>210</v>
      </c>
      <c r="F209" s="61"/>
      <c r="G209" s="61"/>
      <c r="H209" s="61"/>
      <c r="I209" s="61"/>
      <c r="J209" s="61">
        <v>15</v>
      </c>
      <c r="K209" s="61">
        <v>35</v>
      </c>
      <c r="L209" s="61">
        <v>17</v>
      </c>
      <c r="M209" s="61">
        <v>33</v>
      </c>
      <c r="N209" s="61">
        <v>8</v>
      </c>
      <c r="O209" s="61">
        <v>42</v>
      </c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2">
        <f>+K209+M209+O209+S209+U209+Y209</f>
        <v>110</v>
      </c>
      <c r="AC209" s="63" t="str">
        <f t="shared" si="27"/>
        <v>16</v>
      </c>
      <c r="AD209" s="42"/>
      <c r="AE209" s="42"/>
      <c r="AF209" s="102"/>
      <c r="AG209" s="42"/>
      <c r="AH209" s="42"/>
      <c r="AI209" s="42"/>
      <c r="AJ209" s="42"/>
      <c r="AK209" s="42"/>
      <c r="AL209" s="42"/>
      <c r="AM209" s="42"/>
      <c r="AN209" s="50"/>
      <c r="AO209" s="52"/>
      <c r="AP209" s="52"/>
      <c r="AQ209" s="89"/>
      <c r="AR209" s="89"/>
      <c r="AS209" s="113"/>
      <c r="AT209" s="88"/>
      <c r="AU209" s="89"/>
      <c r="AV209" s="89"/>
      <c r="AW209" s="51"/>
      <c r="AX209" s="51"/>
      <c r="AY209" s="51"/>
      <c r="AZ209" s="51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</row>
    <row r="210" spans="1:70" ht="15" customHeight="1">
      <c r="A210" s="56" t="s">
        <v>56</v>
      </c>
      <c r="B210" s="57" t="s">
        <v>306</v>
      </c>
      <c r="C210" s="58" t="s">
        <v>307</v>
      </c>
      <c r="D210" s="59">
        <v>1995</v>
      </c>
      <c r="E210" s="74" t="s">
        <v>108</v>
      </c>
      <c r="F210" s="61"/>
      <c r="G210" s="61"/>
      <c r="H210" s="61"/>
      <c r="I210" s="61"/>
      <c r="J210" s="61">
        <v>8</v>
      </c>
      <c r="K210" s="61">
        <v>42</v>
      </c>
      <c r="L210" s="61"/>
      <c r="M210" s="61"/>
      <c r="N210" s="61">
        <v>4</v>
      </c>
      <c r="O210" s="61">
        <v>55</v>
      </c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2">
        <f>+K210+M210+O210+S210+U210+Y210</f>
        <v>97</v>
      </c>
      <c r="AC210" s="63" t="str">
        <f t="shared" si="27"/>
        <v>17</v>
      </c>
      <c r="AD210" s="42"/>
      <c r="AE210" s="42"/>
      <c r="AF210" s="102"/>
      <c r="AG210" s="42"/>
      <c r="AH210" s="42"/>
      <c r="AI210" s="42"/>
      <c r="AJ210" s="42"/>
      <c r="AK210" s="42"/>
      <c r="AL210" s="42"/>
      <c r="AM210" s="42"/>
      <c r="AN210" s="50"/>
      <c r="AO210" s="52"/>
      <c r="AP210" s="52"/>
      <c r="AQ210" s="89"/>
      <c r="AR210" s="89"/>
      <c r="AS210" s="113"/>
      <c r="AT210" s="88"/>
      <c r="AU210" s="89"/>
      <c r="AV210" s="89"/>
      <c r="AW210" s="51"/>
      <c r="AX210" s="51"/>
      <c r="AY210" s="51"/>
      <c r="AZ210" s="51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</row>
    <row r="211" spans="1:70" ht="15" customHeight="1">
      <c r="A211" s="56" t="s">
        <v>57</v>
      </c>
      <c r="B211" s="57" t="s">
        <v>323</v>
      </c>
      <c r="C211" s="58" t="s">
        <v>324</v>
      </c>
      <c r="D211" s="59">
        <v>1995</v>
      </c>
      <c r="E211" s="60" t="s">
        <v>108</v>
      </c>
      <c r="F211" s="61"/>
      <c r="G211" s="61"/>
      <c r="H211" s="61"/>
      <c r="I211" s="61"/>
      <c r="J211" s="61">
        <v>18</v>
      </c>
      <c r="K211" s="61">
        <v>32</v>
      </c>
      <c r="L211" s="61"/>
      <c r="M211" s="61"/>
      <c r="N211" s="61">
        <v>7</v>
      </c>
      <c r="O211" s="61">
        <v>43</v>
      </c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2">
        <f>+K211+M211+O211+S211+U211+Y211</f>
        <v>75</v>
      </c>
      <c r="AC211" s="63" t="str">
        <f t="shared" si="27"/>
        <v>18</v>
      </c>
      <c r="AD211" s="42"/>
      <c r="AE211" s="42"/>
      <c r="AF211" s="102"/>
      <c r="AG211" s="42"/>
      <c r="AH211" s="42"/>
      <c r="AI211" s="42"/>
      <c r="AJ211" s="42"/>
      <c r="AK211" s="42"/>
      <c r="AL211" s="42"/>
      <c r="AM211" s="42"/>
      <c r="AN211" s="50"/>
      <c r="AO211" s="52"/>
      <c r="AP211" s="52"/>
      <c r="AQ211" s="89"/>
      <c r="AR211" s="89"/>
      <c r="AS211" s="113"/>
      <c r="AT211" s="88"/>
      <c r="AU211" s="89"/>
      <c r="AV211" s="89"/>
      <c r="AW211" s="51"/>
      <c r="AX211" s="51"/>
      <c r="AY211" s="51"/>
      <c r="AZ211" s="51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</row>
    <row r="212" spans="1:70" ht="15" customHeight="1">
      <c r="A212" s="56" t="s">
        <v>58</v>
      </c>
      <c r="B212" s="57" t="s">
        <v>357</v>
      </c>
      <c r="C212" s="58" t="s">
        <v>356</v>
      </c>
      <c r="D212" s="59">
        <v>1995</v>
      </c>
      <c r="E212" s="74" t="s">
        <v>263</v>
      </c>
      <c r="F212" s="61"/>
      <c r="G212" s="61"/>
      <c r="H212" s="61"/>
      <c r="I212" s="61"/>
      <c r="J212" s="61"/>
      <c r="K212" s="61"/>
      <c r="L212" s="61">
        <v>18</v>
      </c>
      <c r="M212" s="61">
        <v>32</v>
      </c>
      <c r="N212" s="61">
        <v>10</v>
      </c>
      <c r="O212" s="61">
        <v>40</v>
      </c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2">
        <f>+K212+M212+O212+S212+U212+Y212</f>
        <v>72</v>
      </c>
      <c r="AC212" s="63" t="str">
        <f t="shared" si="27"/>
        <v>19</v>
      </c>
      <c r="AD212" s="42"/>
      <c r="AE212" s="42"/>
      <c r="AF212" s="102"/>
      <c r="AG212" s="42"/>
      <c r="AH212" s="42"/>
      <c r="AI212" s="42"/>
      <c r="AJ212" s="42"/>
      <c r="AK212" s="42"/>
      <c r="AL212" s="42"/>
      <c r="AM212" s="42"/>
      <c r="AN212" s="50"/>
      <c r="AO212" s="52"/>
      <c r="AP212" s="52"/>
      <c r="AQ212" s="89"/>
      <c r="AR212" s="89"/>
      <c r="AS212" s="113"/>
      <c r="AT212" s="88"/>
      <c r="AU212" s="89"/>
      <c r="AV212" s="89"/>
      <c r="AW212" s="51"/>
      <c r="AX212" s="51"/>
      <c r="AY212" s="51"/>
      <c r="AZ212" s="51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</row>
    <row r="213" spans="1:70" ht="15" customHeight="1">
      <c r="A213" s="56" t="s">
        <v>59</v>
      </c>
      <c r="B213" s="57" t="s">
        <v>202</v>
      </c>
      <c r="C213" s="58" t="s">
        <v>351</v>
      </c>
      <c r="D213" s="59">
        <v>1994</v>
      </c>
      <c r="E213" s="74" t="s">
        <v>352</v>
      </c>
      <c r="F213" s="61"/>
      <c r="G213" s="61"/>
      <c r="H213" s="61"/>
      <c r="I213" s="61"/>
      <c r="J213" s="61"/>
      <c r="K213" s="61"/>
      <c r="L213" s="61">
        <v>3</v>
      </c>
      <c r="M213" s="61">
        <v>65</v>
      </c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2">
        <f>+K213+M213+O213+S213+U213+Y213</f>
        <v>65</v>
      </c>
      <c r="AC213" s="63" t="str">
        <f t="shared" si="27"/>
        <v>20</v>
      </c>
      <c r="AD213" s="42"/>
      <c r="AE213" s="42"/>
      <c r="AF213" s="102"/>
      <c r="AG213" s="42"/>
      <c r="AH213" s="42"/>
      <c r="AI213" s="42"/>
      <c r="AJ213" s="42"/>
      <c r="AK213" s="42"/>
      <c r="AL213" s="42"/>
      <c r="AM213" s="42"/>
      <c r="AN213" s="50"/>
      <c r="AO213" s="52"/>
      <c r="AP213" s="52"/>
      <c r="AQ213" s="89"/>
      <c r="AR213" s="89"/>
      <c r="AS213" s="113"/>
      <c r="AT213" s="88"/>
      <c r="AU213" s="89"/>
      <c r="AV213" s="89"/>
      <c r="AW213" s="51"/>
      <c r="AX213" s="51"/>
      <c r="AY213" s="51"/>
      <c r="AZ213" s="51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</row>
    <row r="214" spans="1:70" ht="15" customHeight="1">
      <c r="A214" s="56" t="s">
        <v>60</v>
      </c>
      <c r="B214" s="57" t="s">
        <v>354</v>
      </c>
      <c r="C214" s="58" t="s">
        <v>353</v>
      </c>
      <c r="D214" s="59">
        <v>1995</v>
      </c>
      <c r="E214" s="74" t="s">
        <v>352</v>
      </c>
      <c r="F214" s="61"/>
      <c r="G214" s="61"/>
      <c r="H214" s="61"/>
      <c r="I214" s="61"/>
      <c r="J214" s="61"/>
      <c r="K214" s="61"/>
      <c r="L214" s="61">
        <v>6</v>
      </c>
      <c r="M214" s="61">
        <v>45</v>
      </c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2">
        <f>+K214+M214+O214+S214+U214+Y214</f>
        <v>45</v>
      </c>
      <c r="AC214" s="63" t="str">
        <f t="shared" si="27"/>
        <v>21</v>
      </c>
      <c r="AD214" s="42"/>
      <c r="AE214" s="42"/>
      <c r="AF214" s="102"/>
      <c r="AG214" s="42"/>
      <c r="AH214" s="42"/>
      <c r="AI214" s="42"/>
      <c r="AJ214" s="42"/>
      <c r="AK214" s="42"/>
      <c r="AL214" s="42"/>
      <c r="AM214" s="42"/>
      <c r="AN214" s="50"/>
      <c r="AO214" s="52"/>
      <c r="AP214" s="52"/>
      <c r="AQ214" s="89"/>
      <c r="AR214" s="89"/>
      <c r="AS214" s="113"/>
      <c r="AT214" s="88"/>
      <c r="AU214" s="89"/>
      <c r="AV214" s="89"/>
      <c r="AW214" s="51"/>
      <c r="AX214" s="51"/>
      <c r="AY214" s="51"/>
      <c r="AZ214" s="51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</row>
    <row r="215" spans="1:70" ht="15" customHeight="1">
      <c r="A215" s="56" t="s">
        <v>224</v>
      </c>
      <c r="B215" s="57" t="s">
        <v>33</v>
      </c>
      <c r="C215" s="58" t="s">
        <v>553</v>
      </c>
      <c r="D215" s="59">
        <v>1994</v>
      </c>
      <c r="E215" s="74" t="s">
        <v>52</v>
      </c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>
        <v>10</v>
      </c>
      <c r="S215" s="61">
        <v>40</v>
      </c>
      <c r="T215" s="61"/>
      <c r="U215" s="61"/>
      <c r="V215" s="61"/>
      <c r="W215" s="61"/>
      <c r="X215" s="61"/>
      <c r="Y215" s="61"/>
      <c r="Z215" s="61"/>
      <c r="AA215" s="61"/>
      <c r="AB215" s="62">
        <f>+K215+M215+O215+S215+U215+Y215</f>
        <v>40</v>
      </c>
      <c r="AC215" s="63" t="str">
        <f t="shared" si="27"/>
        <v>22</v>
      </c>
      <c r="AD215" s="42"/>
      <c r="AE215" s="42"/>
      <c r="AF215" s="102"/>
      <c r="AG215" s="42"/>
      <c r="AH215" s="42"/>
      <c r="AI215" s="42"/>
      <c r="AJ215" s="42"/>
      <c r="AK215" s="42"/>
      <c r="AL215" s="42"/>
      <c r="AM215" s="42"/>
      <c r="AN215" s="50"/>
      <c r="AO215" s="52"/>
      <c r="AP215" s="52"/>
      <c r="AQ215" s="89"/>
      <c r="AR215" s="89"/>
      <c r="AS215" s="113"/>
      <c r="AT215" s="88"/>
      <c r="AU215" s="89"/>
      <c r="AV215" s="89"/>
      <c r="AW215" s="51"/>
      <c r="AX215" s="51"/>
      <c r="AY215" s="51"/>
      <c r="AZ215" s="51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</row>
    <row r="216" spans="1:70" ht="15" customHeight="1">
      <c r="A216" s="56" t="s">
        <v>225</v>
      </c>
      <c r="B216" s="57" t="s">
        <v>554</v>
      </c>
      <c r="C216" s="58" t="s">
        <v>583</v>
      </c>
      <c r="D216" s="59">
        <v>1995</v>
      </c>
      <c r="E216" s="74" t="s">
        <v>13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>
        <v>11</v>
      </c>
      <c r="S216" s="61">
        <v>39</v>
      </c>
      <c r="T216" s="61"/>
      <c r="U216" s="61"/>
      <c r="V216" s="61"/>
      <c r="W216" s="61"/>
      <c r="X216" s="61"/>
      <c r="Y216" s="61"/>
      <c r="Z216" s="61"/>
      <c r="AA216" s="61"/>
      <c r="AB216" s="62">
        <f>+K216+M216+O216+S216+U216+Y216</f>
        <v>39</v>
      </c>
      <c r="AC216" s="63" t="str">
        <f t="shared" si="27"/>
        <v>23</v>
      </c>
      <c r="AD216" s="42"/>
      <c r="AE216" s="42"/>
      <c r="AF216" s="102"/>
      <c r="AG216" s="42"/>
      <c r="AH216" s="42"/>
      <c r="AI216" s="42"/>
      <c r="AJ216" s="42"/>
      <c r="AK216" s="42"/>
      <c r="AL216" s="42"/>
      <c r="AM216" s="42"/>
      <c r="AN216" s="50"/>
      <c r="AO216" s="52"/>
      <c r="AP216" s="52"/>
      <c r="AQ216" s="89"/>
      <c r="AR216" s="89"/>
      <c r="AS216" s="113"/>
      <c r="AT216" s="88"/>
      <c r="AU216" s="89"/>
      <c r="AV216" s="89"/>
      <c r="AW216" s="51"/>
      <c r="AX216" s="51"/>
      <c r="AY216" s="51"/>
      <c r="AZ216" s="51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</row>
    <row r="217" spans="1:70" ht="15" customHeight="1">
      <c r="A217" s="56" t="s">
        <v>226</v>
      </c>
      <c r="B217" s="57" t="s">
        <v>555</v>
      </c>
      <c r="C217" s="58" t="s">
        <v>556</v>
      </c>
      <c r="D217" s="59">
        <v>1995</v>
      </c>
      <c r="E217" s="74" t="s">
        <v>13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>
        <v>12</v>
      </c>
      <c r="S217" s="61">
        <v>38</v>
      </c>
      <c r="T217" s="61"/>
      <c r="U217" s="61"/>
      <c r="V217" s="61"/>
      <c r="W217" s="61"/>
      <c r="X217" s="61"/>
      <c r="Y217" s="61"/>
      <c r="Z217" s="61"/>
      <c r="AA217" s="61"/>
      <c r="AB217" s="62">
        <f>+K217+M217+O217+S217+U217+Y217</f>
        <v>38</v>
      </c>
      <c r="AC217" s="63" t="str">
        <f t="shared" si="27"/>
        <v>24</v>
      </c>
      <c r="AD217" s="42"/>
      <c r="AE217" s="42"/>
      <c r="AF217" s="102"/>
      <c r="AG217" s="42"/>
      <c r="AH217" s="42"/>
      <c r="AI217" s="42"/>
      <c r="AJ217" s="42"/>
      <c r="AK217" s="42"/>
      <c r="AL217" s="42"/>
      <c r="AM217" s="42"/>
      <c r="AN217" s="50"/>
      <c r="AO217" s="52"/>
      <c r="AP217" s="52"/>
      <c r="AQ217" s="89"/>
      <c r="AR217" s="89"/>
      <c r="AS217" s="113"/>
      <c r="AT217" s="88"/>
      <c r="AU217" s="89"/>
      <c r="AV217" s="89"/>
      <c r="AW217" s="51"/>
      <c r="AX217" s="51"/>
      <c r="AY217" s="51"/>
      <c r="AZ217" s="51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</row>
    <row r="218" spans="1:70" ht="15" customHeight="1">
      <c r="A218" s="56" t="s">
        <v>227</v>
      </c>
      <c r="B218" s="57" t="s">
        <v>358</v>
      </c>
      <c r="C218" s="58" t="s">
        <v>355</v>
      </c>
      <c r="D218" s="59">
        <v>1994</v>
      </c>
      <c r="E218" s="74" t="s">
        <v>359</v>
      </c>
      <c r="F218" s="61"/>
      <c r="G218" s="61"/>
      <c r="H218" s="61"/>
      <c r="I218" s="61"/>
      <c r="J218" s="61"/>
      <c r="K218" s="61"/>
      <c r="L218" s="61">
        <v>13</v>
      </c>
      <c r="M218" s="61">
        <v>37</v>
      </c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2">
        <f>+K218+M218+O218+S218+U218+Y218</f>
        <v>37</v>
      </c>
      <c r="AC218" s="63" t="str">
        <f t="shared" si="27"/>
        <v>25</v>
      </c>
      <c r="AD218" s="42"/>
      <c r="AE218" s="42"/>
      <c r="AF218" s="102"/>
      <c r="AG218" s="42"/>
      <c r="AH218" s="42"/>
      <c r="AI218" s="42"/>
      <c r="AJ218" s="42"/>
      <c r="AK218" s="42"/>
      <c r="AL218" s="42"/>
      <c r="AM218" s="42"/>
      <c r="AN218" s="50"/>
      <c r="AO218" s="52"/>
      <c r="AP218" s="52"/>
      <c r="AQ218" s="89"/>
      <c r="AR218" s="89"/>
      <c r="AS218" s="113"/>
      <c r="AT218" s="88"/>
      <c r="AU218" s="89"/>
      <c r="AV218" s="89"/>
      <c r="AW218" s="51"/>
      <c r="AX218" s="51"/>
      <c r="AY218" s="51"/>
      <c r="AZ218" s="51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</row>
    <row r="219" spans="1:70" ht="15" customHeight="1">
      <c r="A219" s="56" t="s">
        <v>228</v>
      </c>
      <c r="B219" s="57" t="s">
        <v>454</v>
      </c>
      <c r="C219" s="58" t="s">
        <v>557</v>
      </c>
      <c r="D219" s="59">
        <v>1995</v>
      </c>
      <c r="E219" s="74" t="s">
        <v>34</v>
      </c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>
        <v>14</v>
      </c>
      <c r="S219" s="61">
        <v>36</v>
      </c>
      <c r="T219" s="61"/>
      <c r="U219" s="61"/>
      <c r="V219" s="61"/>
      <c r="W219" s="61"/>
      <c r="X219" s="61"/>
      <c r="Y219" s="61"/>
      <c r="Z219" s="61"/>
      <c r="AA219" s="61"/>
      <c r="AB219" s="62">
        <f>+K219+M219+O219+S219+U219+Y219</f>
        <v>36</v>
      </c>
      <c r="AC219" s="63" t="str">
        <f t="shared" si="27"/>
        <v>26</v>
      </c>
      <c r="AD219" s="42"/>
      <c r="AE219" s="42"/>
      <c r="AF219" s="102"/>
      <c r="AG219" s="42"/>
      <c r="AH219" s="42"/>
      <c r="AI219" s="42"/>
      <c r="AJ219" s="42"/>
      <c r="AK219" s="42"/>
      <c r="AL219" s="42"/>
      <c r="AM219" s="42"/>
      <c r="AN219" s="50"/>
      <c r="AO219" s="52"/>
      <c r="AP219" s="52"/>
      <c r="AQ219" s="89"/>
      <c r="AR219" s="89"/>
      <c r="AS219" s="113"/>
      <c r="AT219" s="88"/>
      <c r="AU219" s="89"/>
      <c r="AV219" s="89"/>
      <c r="AW219" s="51"/>
      <c r="AX219" s="51"/>
      <c r="AY219" s="51"/>
      <c r="AZ219" s="51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</row>
    <row r="220" spans="1:70" ht="15" customHeight="1">
      <c r="A220" s="56" t="s">
        <v>229</v>
      </c>
      <c r="B220" s="57" t="s">
        <v>320</v>
      </c>
      <c r="C220" s="58" t="s">
        <v>321</v>
      </c>
      <c r="D220" s="59">
        <v>1994</v>
      </c>
      <c r="E220" s="74" t="s">
        <v>205</v>
      </c>
      <c r="F220" s="61"/>
      <c r="G220" s="61"/>
      <c r="H220" s="61"/>
      <c r="I220" s="61"/>
      <c r="J220" s="61">
        <v>16</v>
      </c>
      <c r="K220" s="61">
        <v>34</v>
      </c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2">
        <f>+K220+M220+O220+S220+U220+Y220</f>
        <v>34</v>
      </c>
      <c r="AC220" s="63" t="str">
        <f t="shared" si="27"/>
        <v>27</v>
      </c>
      <c r="AD220" s="42"/>
      <c r="AE220" s="42"/>
      <c r="AF220" s="102"/>
      <c r="AG220" s="42"/>
      <c r="AH220" s="42"/>
      <c r="AI220" s="42"/>
      <c r="AJ220" s="42"/>
      <c r="AK220" s="42"/>
      <c r="AL220" s="42"/>
      <c r="AM220" s="42"/>
      <c r="AN220" s="50"/>
      <c r="AO220" s="52"/>
      <c r="AP220" s="52"/>
      <c r="AQ220" s="89"/>
      <c r="AR220" s="89"/>
      <c r="AS220" s="113"/>
      <c r="AT220" s="88"/>
      <c r="AU220" s="89"/>
      <c r="AV220" s="89"/>
      <c r="AW220" s="51"/>
      <c r="AX220" s="51"/>
      <c r="AY220" s="51"/>
      <c r="AZ220" s="51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</row>
    <row r="221" spans="1:70" ht="15" customHeight="1">
      <c r="A221" s="40" t="s">
        <v>195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41"/>
      <c r="AC221" s="101"/>
      <c r="AD221" s="42"/>
      <c r="AE221" s="42"/>
      <c r="AF221" s="102"/>
      <c r="AG221" s="42"/>
      <c r="AH221" s="42"/>
      <c r="AI221" s="42"/>
      <c r="AJ221" s="42"/>
      <c r="AK221" s="42"/>
      <c r="AL221" s="42"/>
      <c r="AM221" s="42"/>
      <c r="AN221" s="50"/>
      <c r="AO221" s="52"/>
      <c r="AP221" s="52"/>
      <c r="AQ221" s="89"/>
      <c r="AR221" s="89"/>
      <c r="AS221" s="113"/>
      <c r="AT221" s="88"/>
      <c r="AU221" s="89"/>
      <c r="AV221" s="89"/>
      <c r="AW221" s="51"/>
      <c r="AX221" s="51"/>
      <c r="AY221" s="51"/>
      <c r="AZ221" s="51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</row>
    <row r="222" spans="1:70" ht="15" customHeight="1">
      <c r="A222" s="56" t="s">
        <v>74</v>
      </c>
      <c r="B222" s="57" t="s">
        <v>325</v>
      </c>
      <c r="C222" s="58" t="s">
        <v>326</v>
      </c>
      <c r="D222" s="59">
        <v>1994</v>
      </c>
      <c r="E222" s="74" t="s">
        <v>108</v>
      </c>
      <c r="F222" s="61"/>
      <c r="G222" s="61"/>
      <c r="H222" s="61"/>
      <c r="I222" s="61"/>
      <c r="J222" s="61">
        <v>1</v>
      </c>
      <c r="K222" s="61">
        <v>100</v>
      </c>
      <c r="L222" s="61">
        <v>1</v>
      </c>
      <c r="M222" s="61">
        <v>100</v>
      </c>
      <c r="N222" s="61">
        <v>1</v>
      </c>
      <c r="O222" s="61">
        <v>100</v>
      </c>
      <c r="P222" s="61"/>
      <c r="Q222" s="61"/>
      <c r="R222" s="61"/>
      <c r="S222" s="61"/>
      <c r="T222" s="61">
        <v>1</v>
      </c>
      <c r="U222" s="61">
        <v>100</v>
      </c>
      <c r="V222" s="61"/>
      <c r="W222" s="61"/>
      <c r="X222" s="61">
        <v>1</v>
      </c>
      <c r="Y222" s="61">
        <v>100</v>
      </c>
      <c r="Z222" s="61"/>
      <c r="AA222" s="61"/>
      <c r="AB222" s="62">
        <f>+K222+M222+O222+S222+U222+Y222</f>
        <v>500</v>
      </c>
      <c r="AC222" s="63" t="str">
        <f aca="true" t="shared" si="28" ref="AC222:AC235">+A222</f>
        <v>1</v>
      </c>
      <c r="AD222" s="42"/>
      <c r="AE222" s="42"/>
      <c r="AF222" s="102"/>
      <c r="AG222" s="42"/>
      <c r="AH222" s="42"/>
      <c r="AI222" s="42"/>
      <c r="AJ222" s="42"/>
      <c r="AK222" s="42"/>
      <c r="AL222" s="42"/>
      <c r="AM222" s="42"/>
      <c r="AN222" s="50"/>
      <c r="AO222" s="52"/>
      <c r="AP222" s="52"/>
      <c r="AQ222" s="89"/>
      <c r="AR222" s="89"/>
      <c r="AS222" s="113"/>
      <c r="AT222" s="88"/>
      <c r="AU222" s="89"/>
      <c r="AV222" s="89"/>
      <c r="AW222" s="51"/>
      <c r="AX222" s="51"/>
      <c r="AY222" s="51"/>
      <c r="AZ222" s="51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</row>
    <row r="223" spans="1:70" ht="15" customHeight="1">
      <c r="A223" s="56" t="s">
        <v>75</v>
      </c>
      <c r="B223" s="57" t="s">
        <v>32</v>
      </c>
      <c r="C223" s="58" t="s">
        <v>327</v>
      </c>
      <c r="D223" s="59">
        <v>1994</v>
      </c>
      <c r="E223" s="74" t="s">
        <v>108</v>
      </c>
      <c r="F223" s="61"/>
      <c r="G223" s="61"/>
      <c r="H223" s="61"/>
      <c r="I223" s="61"/>
      <c r="J223" s="61">
        <v>2</v>
      </c>
      <c r="K223" s="61">
        <v>80</v>
      </c>
      <c r="L223" s="61">
        <v>2</v>
      </c>
      <c r="M223" s="61">
        <v>80</v>
      </c>
      <c r="N223" s="61">
        <v>2</v>
      </c>
      <c r="O223" s="61">
        <v>80</v>
      </c>
      <c r="P223" s="61"/>
      <c r="Q223" s="61"/>
      <c r="R223" s="61"/>
      <c r="S223" s="61"/>
      <c r="T223" s="61">
        <v>2</v>
      </c>
      <c r="U223" s="61">
        <v>80</v>
      </c>
      <c r="V223" s="61"/>
      <c r="W223" s="61"/>
      <c r="X223" s="61">
        <v>2</v>
      </c>
      <c r="Y223" s="61">
        <v>80</v>
      </c>
      <c r="Z223" s="61"/>
      <c r="AA223" s="61"/>
      <c r="AB223" s="62">
        <f>+K223+M223+O223+S223+U223+Y223</f>
        <v>400</v>
      </c>
      <c r="AC223" s="63" t="str">
        <f t="shared" si="28"/>
        <v>2</v>
      </c>
      <c r="AD223" s="42"/>
      <c r="AE223" s="42"/>
      <c r="AF223" s="102"/>
      <c r="AG223" s="42"/>
      <c r="AH223" s="42"/>
      <c r="AI223" s="42"/>
      <c r="AJ223" s="42"/>
      <c r="AK223" s="42"/>
      <c r="AL223" s="42"/>
      <c r="AM223" s="42"/>
      <c r="AN223" s="50"/>
      <c r="AO223" s="52"/>
      <c r="AP223" s="52"/>
      <c r="AQ223" s="89"/>
      <c r="AR223" s="89"/>
      <c r="AS223" s="113"/>
      <c r="AT223" s="88"/>
      <c r="AU223" s="89"/>
      <c r="AV223" s="89"/>
      <c r="AW223" s="51"/>
      <c r="AX223" s="51"/>
      <c r="AY223" s="51"/>
      <c r="AZ223" s="51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</row>
    <row r="224" spans="1:70" ht="15" customHeight="1">
      <c r="A224" s="56" t="s">
        <v>76</v>
      </c>
      <c r="B224" s="57" t="s">
        <v>24</v>
      </c>
      <c r="C224" s="58" t="s">
        <v>328</v>
      </c>
      <c r="D224" s="59">
        <v>1994</v>
      </c>
      <c r="E224" s="74" t="s">
        <v>294</v>
      </c>
      <c r="F224" s="61"/>
      <c r="G224" s="61"/>
      <c r="H224" s="61"/>
      <c r="I224" s="61"/>
      <c r="J224" s="61">
        <v>3</v>
      </c>
      <c r="K224" s="61">
        <v>65</v>
      </c>
      <c r="L224" s="61">
        <v>4</v>
      </c>
      <c r="M224" s="61">
        <v>55</v>
      </c>
      <c r="N224" s="61"/>
      <c r="O224" s="61"/>
      <c r="P224" s="61"/>
      <c r="Q224" s="61"/>
      <c r="R224" s="61">
        <v>1</v>
      </c>
      <c r="S224" s="61">
        <v>100</v>
      </c>
      <c r="T224" s="61">
        <v>3</v>
      </c>
      <c r="U224" s="61">
        <v>65</v>
      </c>
      <c r="V224" s="61"/>
      <c r="W224" s="61"/>
      <c r="X224" s="61">
        <v>3</v>
      </c>
      <c r="Y224" s="61">
        <v>65</v>
      </c>
      <c r="Z224" s="61"/>
      <c r="AA224" s="61"/>
      <c r="AB224" s="62">
        <f>+K224+M224+O224+S224+U224+Y224</f>
        <v>350</v>
      </c>
      <c r="AC224" s="63" t="str">
        <f t="shared" si="28"/>
        <v>3</v>
      </c>
      <c r="AD224" s="42"/>
      <c r="AE224" s="42"/>
      <c r="AF224" s="102"/>
      <c r="AG224" s="42"/>
      <c r="AH224" s="42"/>
      <c r="AI224" s="42"/>
      <c r="AJ224" s="42"/>
      <c r="AK224" s="42"/>
      <c r="AL224" s="42"/>
      <c r="AM224" s="42"/>
      <c r="AN224" s="50"/>
      <c r="AO224" s="52"/>
      <c r="AP224" s="52"/>
      <c r="AQ224" s="89"/>
      <c r="AR224" s="89"/>
      <c r="AS224" s="113"/>
      <c r="AT224" s="88"/>
      <c r="AU224" s="89"/>
      <c r="AV224" s="89"/>
      <c r="AW224" s="51"/>
      <c r="AX224" s="51"/>
      <c r="AY224" s="51"/>
      <c r="AZ224" s="51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</row>
    <row r="225" spans="1:70" ht="15" customHeight="1">
      <c r="A225" s="56" t="s">
        <v>77</v>
      </c>
      <c r="B225" s="57" t="s">
        <v>336</v>
      </c>
      <c r="C225" s="58" t="s">
        <v>337</v>
      </c>
      <c r="D225" s="59">
        <v>1994</v>
      </c>
      <c r="E225" s="74" t="s">
        <v>107</v>
      </c>
      <c r="F225" s="61"/>
      <c r="G225" s="61"/>
      <c r="H225" s="61"/>
      <c r="I225" s="61"/>
      <c r="J225" s="61">
        <v>9</v>
      </c>
      <c r="K225" s="61">
        <v>41</v>
      </c>
      <c r="L225" s="61">
        <v>5</v>
      </c>
      <c r="M225" s="61">
        <v>50</v>
      </c>
      <c r="N225" s="61"/>
      <c r="O225" s="61"/>
      <c r="P225" s="61"/>
      <c r="Q225" s="61"/>
      <c r="R225" s="61">
        <v>2</v>
      </c>
      <c r="S225" s="61">
        <v>80</v>
      </c>
      <c r="T225" s="61">
        <v>4</v>
      </c>
      <c r="U225" s="61">
        <v>55</v>
      </c>
      <c r="V225" s="61"/>
      <c r="W225" s="61"/>
      <c r="X225" s="61">
        <v>4</v>
      </c>
      <c r="Y225" s="61">
        <v>55</v>
      </c>
      <c r="Z225" s="61"/>
      <c r="AA225" s="61"/>
      <c r="AB225" s="62">
        <f>+K225+M225+O225+S225+U225+Y225</f>
        <v>281</v>
      </c>
      <c r="AC225" s="63" t="str">
        <f t="shared" si="28"/>
        <v>4</v>
      </c>
      <c r="AD225" s="42"/>
      <c r="AE225" s="42"/>
      <c r="AF225" s="102"/>
      <c r="AG225" s="42"/>
      <c r="AH225" s="42"/>
      <c r="AI225" s="42"/>
      <c r="AJ225" s="42"/>
      <c r="AK225" s="42"/>
      <c r="AL225" s="42"/>
      <c r="AM225" s="42"/>
      <c r="AN225" s="50"/>
      <c r="AO225" s="52"/>
      <c r="AP225" s="52"/>
      <c r="AQ225" s="89"/>
      <c r="AR225" s="89"/>
      <c r="AS225" s="113"/>
      <c r="AT225" s="88"/>
      <c r="AU225" s="89"/>
      <c r="AV225" s="89"/>
      <c r="AW225" s="51"/>
      <c r="AX225" s="51"/>
      <c r="AY225" s="51"/>
      <c r="AZ225" s="51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</row>
    <row r="226" spans="1:70" ht="15" customHeight="1">
      <c r="A226" s="56" t="s">
        <v>78</v>
      </c>
      <c r="B226" s="57" t="s">
        <v>261</v>
      </c>
      <c r="C226" s="58" t="s">
        <v>328</v>
      </c>
      <c r="D226" s="59">
        <v>1995</v>
      </c>
      <c r="E226" s="74" t="s">
        <v>294</v>
      </c>
      <c r="F226" s="61"/>
      <c r="G226" s="61"/>
      <c r="H226" s="61"/>
      <c r="I226" s="61"/>
      <c r="J226" s="61">
        <v>7</v>
      </c>
      <c r="K226" s="61">
        <v>43</v>
      </c>
      <c r="L226" s="61">
        <v>7</v>
      </c>
      <c r="M226" s="61">
        <v>43</v>
      </c>
      <c r="N226" s="61"/>
      <c r="O226" s="61"/>
      <c r="P226" s="61"/>
      <c r="Q226" s="61"/>
      <c r="R226" s="61">
        <v>4</v>
      </c>
      <c r="S226" s="61">
        <v>55</v>
      </c>
      <c r="T226" s="61">
        <v>5</v>
      </c>
      <c r="U226" s="61">
        <v>50</v>
      </c>
      <c r="V226" s="61"/>
      <c r="W226" s="61"/>
      <c r="X226" s="61">
        <v>6</v>
      </c>
      <c r="Y226" s="61">
        <v>45</v>
      </c>
      <c r="Z226" s="61"/>
      <c r="AA226" s="61"/>
      <c r="AB226" s="62">
        <f>+K226+M226+O226+S226+U226+Y226</f>
        <v>236</v>
      </c>
      <c r="AC226" s="63" t="str">
        <f t="shared" si="28"/>
        <v>5</v>
      </c>
      <c r="AD226" s="42"/>
      <c r="AE226" s="42"/>
      <c r="AF226" s="102"/>
      <c r="AG226" s="42"/>
      <c r="AH226" s="42"/>
      <c r="AI226" s="42"/>
      <c r="AJ226" s="42"/>
      <c r="AK226" s="42"/>
      <c r="AL226" s="42"/>
      <c r="AM226" s="42"/>
      <c r="AN226" s="50"/>
      <c r="AO226" s="52"/>
      <c r="AP226" s="52"/>
      <c r="AQ226" s="89"/>
      <c r="AR226" s="89"/>
      <c r="AS226" s="113"/>
      <c r="AT226" s="88"/>
      <c r="AU226" s="89"/>
      <c r="AV226" s="89"/>
      <c r="AW226" s="51"/>
      <c r="AX226" s="51"/>
      <c r="AY226" s="51"/>
      <c r="AZ226" s="51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</row>
    <row r="227" spans="1:70" ht="15" customHeight="1">
      <c r="A227" s="56" t="s">
        <v>61</v>
      </c>
      <c r="B227" s="57" t="s">
        <v>331</v>
      </c>
      <c r="C227" s="58" t="s">
        <v>332</v>
      </c>
      <c r="D227" s="59">
        <v>1995</v>
      </c>
      <c r="E227" s="74" t="s">
        <v>13</v>
      </c>
      <c r="F227" s="61"/>
      <c r="G227" s="61"/>
      <c r="H227" s="61"/>
      <c r="I227" s="61"/>
      <c r="J227" s="61">
        <v>5</v>
      </c>
      <c r="K227" s="61">
        <v>50</v>
      </c>
      <c r="L227" s="61">
        <v>8</v>
      </c>
      <c r="M227" s="61">
        <v>42</v>
      </c>
      <c r="N227" s="61">
        <v>5</v>
      </c>
      <c r="O227" s="61">
        <v>50</v>
      </c>
      <c r="P227" s="61"/>
      <c r="Q227" s="61"/>
      <c r="R227" s="61">
        <v>13</v>
      </c>
      <c r="S227" s="61">
        <v>37</v>
      </c>
      <c r="T227" s="61">
        <v>9</v>
      </c>
      <c r="U227" s="61">
        <v>41</v>
      </c>
      <c r="V227" s="61"/>
      <c r="W227" s="61"/>
      <c r="X227" s="61">
        <v>8</v>
      </c>
      <c r="Y227" s="61">
        <v>42</v>
      </c>
      <c r="Z227" s="61"/>
      <c r="AA227" s="61"/>
      <c r="AB227" s="62">
        <f>+K227+M227+O227+U227+Y227</f>
        <v>225</v>
      </c>
      <c r="AC227" s="63" t="str">
        <f t="shared" si="28"/>
        <v>6</v>
      </c>
      <c r="AD227" s="42"/>
      <c r="AE227" s="42"/>
      <c r="AF227" s="102"/>
      <c r="AG227" s="42"/>
      <c r="AH227" s="42"/>
      <c r="AI227" s="42"/>
      <c r="AJ227" s="42"/>
      <c r="AK227" s="42"/>
      <c r="AL227" s="42"/>
      <c r="AM227" s="42"/>
      <c r="AN227" s="50"/>
      <c r="AO227" s="52"/>
      <c r="AP227" s="52"/>
      <c r="AQ227" s="89"/>
      <c r="AR227" s="89"/>
      <c r="AS227" s="113"/>
      <c r="AT227" s="88"/>
      <c r="AU227" s="89"/>
      <c r="AV227" s="89"/>
      <c r="AW227" s="51"/>
      <c r="AX227" s="51"/>
      <c r="AY227" s="51"/>
      <c r="AZ227" s="51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</row>
    <row r="228" spans="1:70" ht="15" customHeight="1">
      <c r="A228" s="56" t="s">
        <v>62</v>
      </c>
      <c r="B228" s="57" t="s">
        <v>333</v>
      </c>
      <c r="C228" s="58" t="s">
        <v>166</v>
      </c>
      <c r="D228" s="59">
        <v>1994</v>
      </c>
      <c r="E228" s="74" t="s">
        <v>52</v>
      </c>
      <c r="F228" s="61"/>
      <c r="G228" s="61"/>
      <c r="H228" s="61"/>
      <c r="I228" s="61"/>
      <c r="J228" s="61">
        <v>6</v>
      </c>
      <c r="K228" s="61">
        <v>45</v>
      </c>
      <c r="L228" s="61">
        <v>9</v>
      </c>
      <c r="M228" s="61">
        <v>41</v>
      </c>
      <c r="N228" s="61"/>
      <c r="O228" s="61"/>
      <c r="P228" s="61"/>
      <c r="Q228" s="61"/>
      <c r="R228" s="61">
        <v>5</v>
      </c>
      <c r="S228" s="61">
        <v>50</v>
      </c>
      <c r="T228" s="61">
        <v>8</v>
      </c>
      <c r="U228" s="61">
        <v>42</v>
      </c>
      <c r="V228" s="61"/>
      <c r="W228" s="61"/>
      <c r="X228" s="61">
        <v>12</v>
      </c>
      <c r="Y228" s="61">
        <v>38</v>
      </c>
      <c r="Z228" s="61"/>
      <c r="AA228" s="61"/>
      <c r="AB228" s="62">
        <f>+K228+M228+O228+S228+U228+Y228</f>
        <v>216</v>
      </c>
      <c r="AC228" s="63" t="str">
        <f t="shared" si="28"/>
        <v>7</v>
      </c>
      <c r="AD228" s="42"/>
      <c r="AE228" s="42"/>
      <c r="AF228" s="102"/>
      <c r="AG228" s="42"/>
      <c r="AH228" s="42"/>
      <c r="AI228" s="42"/>
      <c r="AJ228" s="42"/>
      <c r="AK228" s="42"/>
      <c r="AL228" s="42"/>
      <c r="AM228" s="42"/>
      <c r="AN228" s="50"/>
      <c r="AO228" s="52"/>
      <c r="AP228" s="52"/>
      <c r="AQ228" s="89"/>
      <c r="AR228" s="89"/>
      <c r="AS228" s="113"/>
      <c r="AT228" s="88"/>
      <c r="AU228" s="89"/>
      <c r="AV228" s="89"/>
      <c r="AW228" s="51"/>
      <c r="AX228" s="51"/>
      <c r="AY228" s="51"/>
      <c r="AZ228" s="51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</row>
    <row r="229" spans="1:70" ht="15" customHeight="1">
      <c r="A229" s="56" t="s">
        <v>63</v>
      </c>
      <c r="B229" s="57" t="s">
        <v>338</v>
      </c>
      <c r="C229" s="58" t="s">
        <v>339</v>
      </c>
      <c r="D229" s="59">
        <v>1994</v>
      </c>
      <c r="E229" s="74" t="s">
        <v>125</v>
      </c>
      <c r="F229" s="61"/>
      <c r="G229" s="61"/>
      <c r="H229" s="61"/>
      <c r="I229" s="61"/>
      <c r="J229" s="61">
        <v>11</v>
      </c>
      <c r="K229" s="61">
        <v>39</v>
      </c>
      <c r="L229" s="61">
        <v>17</v>
      </c>
      <c r="M229" s="61">
        <v>33</v>
      </c>
      <c r="N229" s="61">
        <v>10</v>
      </c>
      <c r="O229" s="61">
        <v>40</v>
      </c>
      <c r="P229" s="61"/>
      <c r="Q229" s="61"/>
      <c r="R229" s="61">
        <v>8</v>
      </c>
      <c r="S229" s="61">
        <v>42</v>
      </c>
      <c r="T229" s="61">
        <v>14</v>
      </c>
      <c r="U229" s="61">
        <v>36</v>
      </c>
      <c r="V229" s="61"/>
      <c r="W229" s="61"/>
      <c r="X229" s="61">
        <v>14</v>
      </c>
      <c r="Y229" s="61">
        <v>36</v>
      </c>
      <c r="Z229" s="61"/>
      <c r="AA229" s="61"/>
      <c r="AB229" s="62">
        <f>+K229+O229+S229+U229+Y229</f>
        <v>193</v>
      </c>
      <c r="AC229" s="63" t="str">
        <f t="shared" si="28"/>
        <v>8</v>
      </c>
      <c r="AD229" s="42"/>
      <c r="AE229" s="42"/>
      <c r="AF229" s="102"/>
      <c r="AG229" s="42"/>
      <c r="AH229" s="42"/>
      <c r="AI229" s="42"/>
      <c r="AJ229" s="42"/>
      <c r="AK229" s="42"/>
      <c r="AL229" s="42"/>
      <c r="AM229" s="42"/>
      <c r="AN229" s="50"/>
      <c r="AO229" s="52"/>
      <c r="AP229" s="52"/>
      <c r="AQ229" s="89"/>
      <c r="AR229" s="89"/>
      <c r="AS229" s="113"/>
      <c r="AT229" s="88"/>
      <c r="AU229" s="89"/>
      <c r="AV229" s="89"/>
      <c r="AW229" s="51"/>
      <c r="AX229" s="51"/>
      <c r="AY229" s="51"/>
      <c r="AZ229" s="51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</row>
    <row r="230" spans="1:70" ht="15" customHeight="1">
      <c r="A230" s="56" t="s">
        <v>64</v>
      </c>
      <c r="B230" s="57" t="s">
        <v>346</v>
      </c>
      <c r="C230" s="58" t="s">
        <v>135</v>
      </c>
      <c r="D230" s="59">
        <v>1994</v>
      </c>
      <c r="E230" s="74" t="s">
        <v>263</v>
      </c>
      <c r="F230" s="61"/>
      <c r="G230" s="61"/>
      <c r="H230" s="61"/>
      <c r="I230" s="61"/>
      <c r="J230" s="61">
        <v>16</v>
      </c>
      <c r="K230" s="61">
        <v>34</v>
      </c>
      <c r="L230" s="61">
        <v>18</v>
      </c>
      <c r="M230" s="61">
        <v>32</v>
      </c>
      <c r="N230" s="61">
        <v>14</v>
      </c>
      <c r="O230" s="61">
        <v>36</v>
      </c>
      <c r="P230" s="61"/>
      <c r="Q230" s="61"/>
      <c r="R230" s="61">
        <v>16</v>
      </c>
      <c r="S230" s="61">
        <v>34</v>
      </c>
      <c r="T230" s="61"/>
      <c r="U230" s="61"/>
      <c r="V230" s="61"/>
      <c r="W230" s="61"/>
      <c r="X230" s="61">
        <v>15</v>
      </c>
      <c r="Y230" s="61">
        <v>35</v>
      </c>
      <c r="Z230" s="61"/>
      <c r="AA230" s="61"/>
      <c r="AB230" s="62">
        <f>+K230+M230+O230+S230+U230+Y230</f>
        <v>171</v>
      </c>
      <c r="AC230" s="63" t="str">
        <f t="shared" si="28"/>
        <v>9</v>
      </c>
      <c r="AD230" s="42"/>
      <c r="AE230" s="42"/>
      <c r="AF230" s="102"/>
      <c r="AG230" s="42"/>
      <c r="AH230" s="42"/>
      <c r="AI230" s="42"/>
      <c r="AJ230" s="42"/>
      <c r="AK230" s="42"/>
      <c r="AL230" s="42"/>
      <c r="AM230" s="42"/>
      <c r="AN230" s="50"/>
      <c r="AO230" s="52"/>
      <c r="AP230" s="52"/>
      <c r="AQ230" s="89"/>
      <c r="AR230" s="89"/>
      <c r="AS230" s="113"/>
      <c r="AT230" s="88"/>
      <c r="AU230" s="89"/>
      <c r="AV230" s="89"/>
      <c r="AW230" s="51"/>
      <c r="AX230" s="51"/>
      <c r="AY230" s="51"/>
      <c r="AZ230" s="51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</row>
    <row r="231" spans="1:70" ht="15" customHeight="1">
      <c r="A231" s="56" t="s">
        <v>65</v>
      </c>
      <c r="B231" s="57" t="s">
        <v>342</v>
      </c>
      <c r="C231" s="58" t="s">
        <v>343</v>
      </c>
      <c r="D231" s="59">
        <v>1994</v>
      </c>
      <c r="E231" s="74" t="s">
        <v>294</v>
      </c>
      <c r="F231" s="61"/>
      <c r="G231" s="61"/>
      <c r="H231" s="61"/>
      <c r="I231" s="61"/>
      <c r="J231" s="61">
        <v>13</v>
      </c>
      <c r="K231" s="61">
        <v>37</v>
      </c>
      <c r="L231" s="61"/>
      <c r="M231" s="61"/>
      <c r="N231" s="61"/>
      <c r="O231" s="61"/>
      <c r="P231" s="61"/>
      <c r="Q231" s="61"/>
      <c r="R231" s="61">
        <v>9</v>
      </c>
      <c r="S231" s="61">
        <v>41</v>
      </c>
      <c r="T231" s="61">
        <v>10</v>
      </c>
      <c r="U231" s="61">
        <v>40</v>
      </c>
      <c r="V231" s="61"/>
      <c r="W231" s="61"/>
      <c r="X231" s="61">
        <v>7</v>
      </c>
      <c r="Y231" s="61">
        <v>43</v>
      </c>
      <c r="Z231" s="61"/>
      <c r="AA231" s="61"/>
      <c r="AB231" s="62">
        <f>+K231+M231+O231+S231+U231+Y231</f>
        <v>161</v>
      </c>
      <c r="AC231" s="63" t="str">
        <f t="shared" si="28"/>
        <v>10</v>
      </c>
      <c r="AD231" s="42"/>
      <c r="AE231" s="42"/>
      <c r="AF231" s="102"/>
      <c r="AG231" s="42"/>
      <c r="AH231" s="42"/>
      <c r="AI231" s="42"/>
      <c r="AJ231" s="42"/>
      <c r="AK231" s="42"/>
      <c r="AL231" s="42"/>
      <c r="AM231" s="42"/>
      <c r="AN231" s="50"/>
      <c r="AO231" s="52"/>
      <c r="AP231" s="52"/>
      <c r="AQ231" s="89"/>
      <c r="AR231" s="89"/>
      <c r="AS231" s="113"/>
      <c r="AT231" s="88"/>
      <c r="AU231" s="89"/>
      <c r="AV231" s="89"/>
      <c r="AW231" s="51"/>
      <c r="AX231" s="51"/>
      <c r="AY231" s="51"/>
      <c r="AZ231" s="51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</row>
    <row r="232" spans="1:70" ht="15" customHeight="1">
      <c r="A232" s="56" t="s">
        <v>66</v>
      </c>
      <c r="B232" s="57" t="s">
        <v>370</v>
      </c>
      <c r="C232" s="58" t="s">
        <v>362</v>
      </c>
      <c r="D232" s="59">
        <v>1994</v>
      </c>
      <c r="E232" s="74" t="s">
        <v>73</v>
      </c>
      <c r="F232" s="61"/>
      <c r="G232" s="61"/>
      <c r="H232" s="61"/>
      <c r="I232" s="61"/>
      <c r="J232" s="61"/>
      <c r="K232" s="61"/>
      <c r="L232" s="61">
        <v>10</v>
      </c>
      <c r="M232" s="61">
        <v>40</v>
      </c>
      <c r="N232" s="61"/>
      <c r="O232" s="61"/>
      <c r="P232" s="61"/>
      <c r="Q232" s="61"/>
      <c r="R232" s="61">
        <v>7</v>
      </c>
      <c r="S232" s="61">
        <v>43</v>
      </c>
      <c r="T232" s="61">
        <v>11</v>
      </c>
      <c r="U232" s="61">
        <v>39</v>
      </c>
      <c r="V232" s="61"/>
      <c r="W232" s="61"/>
      <c r="X232" s="61">
        <v>13</v>
      </c>
      <c r="Y232" s="61">
        <v>37</v>
      </c>
      <c r="Z232" s="61"/>
      <c r="AA232" s="61"/>
      <c r="AB232" s="62">
        <f>+K232+M232+O232+S232+U232+Y232</f>
        <v>159</v>
      </c>
      <c r="AC232" s="63" t="str">
        <f t="shared" si="28"/>
        <v>11</v>
      </c>
      <c r="AD232" s="42"/>
      <c r="AE232" s="42"/>
      <c r="AF232" s="102"/>
      <c r="AG232" s="42"/>
      <c r="AH232" s="42"/>
      <c r="AI232" s="42"/>
      <c r="AJ232" s="42"/>
      <c r="AK232" s="42"/>
      <c r="AL232" s="42"/>
      <c r="AM232" s="42"/>
      <c r="AN232" s="50"/>
      <c r="AO232" s="52"/>
      <c r="AP232" s="52"/>
      <c r="AQ232" s="89"/>
      <c r="AR232" s="89"/>
      <c r="AS232" s="113"/>
      <c r="AT232" s="88"/>
      <c r="AU232" s="89"/>
      <c r="AV232" s="89"/>
      <c r="AW232" s="51"/>
      <c r="AX232" s="51"/>
      <c r="AY232" s="51"/>
      <c r="AZ232" s="51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</row>
    <row r="233" spans="1:70" ht="15" customHeight="1">
      <c r="A233" s="56" t="s">
        <v>67</v>
      </c>
      <c r="B233" s="57" t="s">
        <v>334</v>
      </c>
      <c r="C233" s="58" t="s">
        <v>335</v>
      </c>
      <c r="D233" s="59">
        <v>1994</v>
      </c>
      <c r="E233" s="74" t="s">
        <v>112</v>
      </c>
      <c r="F233" s="61"/>
      <c r="G233" s="61"/>
      <c r="H233" s="61"/>
      <c r="I233" s="61"/>
      <c r="J233" s="61">
        <v>8</v>
      </c>
      <c r="K233" s="61">
        <v>42</v>
      </c>
      <c r="L233" s="61"/>
      <c r="M233" s="61"/>
      <c r="N233" s="61">
        <v>8</v>
      </c>
      <c r="O233" s="61">
        <v>42</v>
      </c>
      <c r="P233" s="61"/>
      <c r="Q233" s="61"/>
      <c r="R233" s="61"/>
      <c r="S233" s="61"/>
      <c r="T233" s="61">
        <v>15</v>
      </c>
      <c r="U233" s="61">
        <v>35</v>
      </c>
      <c r="V233" s="61"/>
      <c r="W233" s="61"/>
      <c r="X233" s="61">
        <v>18</v>
      </c>
      <c r="Y233" s="61">
        <v>32</v>
      </c>
      <c r="Z233" s="61"/>
      <c r="AA233" s="61"/>
      <c r="AB233" s="62">
        <f>+K233+M233+O233+S233+U233+Y233</f>
        <v>151</v>
      </c>
      <c r="AC233" s="63" t="str">
        <f t="shared" si="28"/>
        <v>12</v>
      </c>
      <c r="AD233" s="42"/>
      <c r="AE233" s="42"/>
      <c r="AF233" s="102"/>
      <c r="AG233" s="42"/>
      <c r="AH233" s="42"/>
      <c r="AI233" s="42"/>
      <c r="AJ233" s="42"/>
      <c r="AK233" s="42"/>
      <c r="AL233" s="42"/>
      <c r="AM233" s="42"/>
      <c r="AN233" s="50"/>
      <c r="AO233" s="52"/>
      <c r="AP233" s="52"/>
      <c r="AQ233" s="89"/>
      <c r="AR233" s="89"/>
      <c r="AS233" s="113"/>
      <c r="AT233" s="88"/>
      <c r="AU233" s="89"/>
      <c r="AV233" s="89"/>
      <c r="AW233" s="51"/>
      <c r="AX233" s="51"/>
      <c r="AY233" s="51"/>
      <c r="AZ233" s="51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</row>
    <row r="234" spans="1:70" ht="15" customHeight="1">
      <c r="A234" s="56" t="s">
        <v>79</v>
      </c>
      <c r="B234" s="57" t="s">
        <v>368</v>
      </c>
      <c r="C234" s="58" t="s">
        <v>528</v>
      </c>
      <c r="D234" s="59">
        <v>1995</v>
      </c>
      <c r="E234" s="74" t="s">
        <v>108</v>
      </c>
      <c r="F234" s="61"/>
      <c r="G234" s="61"/>
      <c r="H234" s="61"/>
      <c r="I234" s="61"/>
      <c r="J234" s="61"/>
      <c r="K234" s="61"/>
      <c r="L234" s="61"/>
      <c r="M234" s="61"/>
      <c r="N234" s="61">
        <v>4</v>
      </c>
      <c r="O234" s="61">
        <v>55</v>
      </c>
      <c r="P234" s="61"/>
      <c r="Q234" s="61"/>
      <c r="R234" s="61"/>
      <c r="S234" s="61"/>
      <c r="T234" s="61">
        <v>7</v>
      </c>
      <c r="U234" s="61">
        <v>43</v>
      </c>
      <c r="V234" s="61"/>
      <c r="W234" s="61"/>
      <c r="X234" s="61">
        <v>5</v>
      </c>
      <c r="Y234" s="61">
        <v>50</v>
      </c>
      <c r="Z234" s="61"/>
      <c r="AA234" s="61"/>
      <c r="AB234" s="62">
        <f>+K234+M234+O234+S234+U234+Y234</f>
        <v>148</v>
      </c>
      <c r="AC234" s="63" t="str">
        <f t="shared" si="28"/>
        <v>13</v>
      </c>
      <c r="AD234" s="42"/>
      <c r="AE234" s="42"/>
      <c r="AF234" s="102"/>
      <c r="AG234" s="42"/>
      <c r="AH234" s="42"/>
      <c r="AI234" s="42"/>
      <c r="AJ234" s="42"/>
      <c r="AK234" s="42"/>
      <c r="AL234" s="42"/>
      <c r="AM234" s="42"/>
      <c r="AN234" s="50"/>
      <c r="AO234" s="52"/>
      <c r="AP234" s="52"/>
      <c r="AQ234" s="89"/>
      <c r="AR234" s="89"/>
      <c r="AS234" s="113"/>
      <c r="AT234" s="88"/>
      <c r="AU234" s="89"/>
      <c r="AV234" s="89"/>
      <c r="AW234" s="51"/>
      <c r="AX234" s="51"/>
      <c r="AY234" s="51"/>
      <c r="AZ234" s="51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</row>
    <row r="235" spans="1:70" ht="15" customHeight="1">
      <c r="A235" s="56" t="s">
        <v>80</v>
      </c>
      <c r="B235" s="57" t="s">
        <v>345</v>
      </c>
      <c r="C235" s="58" t="s">
        <v>135</v>
      </c>
      <c r="D235" s="59">
        <v>1994</v>
      </c>
      <c r="E235" s="74" t="s">
        <v>263</v>
      </c>
      <c r="F235" s="61"/>
      <c r="G235" s="61"/>
      <c r="H235" s="61"/>
      <c r="I235" s="61"/>
      <c r="J235" s="61">
        <v>15</v>
      </c>
      <c r="K235" s="61">
        <v>35</v>
      </c>
      <c r="L235" s="61">
        <v>13</v>
      </c>
      <c r="M235" s="61">
        <v>37</v>
      </c>
      <c r="N235" s="61">
        <v>12</v>
      </c>
      <c r="O235" s="61">
        <v>38</v>
      </c>
      <c r="P235" s="61"/>
      <c r="Q235" s="61"/>
      <c r="R235" s="61">
        <v>15</v>
      </c>
      <c r="S235" s="61">
        <v>35</v>
      </c>
      <c r="T235" s="61"/>
      <c r="U235" s="61"/>
      <c r="V235" s="61"/>
      <c r="W235" s="61"/>
      <c r="X235" s="61"/>
      <c r="Y235" s="61"/>
      <c r="Z235" s="61"/>
      <c r="AA235" s="61"/>
      <c r="AB235" s="62">
        <f>+K235+M235+O235+S235+U235+Y235</f>
        <v>145</v>
      </c>
      <c r="AC235" s="63" t="str">
        <f t="shared" si="28"/>
        <v>14</v>
      </c>
      <c r="AD235" s="42"/>
      <c r="AE235" s="42"/>
      <c r="AF235" s="102"/>
      <c r="AG235" s="42"/>
      <c r="AH235" s="42"/>
      <c r="AI235" s="42"/>
      <c r="AJ235" s="42"/>
      <c r="AK235" s="42"/>
      <c r="AL235" s="42"/>
      <c r="AM235" s="42"/>
      <c r="AN235" s="50"/>
      <c r="AO235" s="52"/>
      <c r="AP235" s="52"/>
      <c r="AQ235" s="89"/>
      <c r="AR235" s="89"/>
      <c r="AS235" s="113"/>
      <c r="AT235" s="88"/>
      <c r="AU235" s="89"/>
      <c r="AV235" s="89"/>
      <c r="AW235" s="51"/>
      <c r="AX235" s="51"/>
      <c r="AY235" s="51"/>
      <c r="AZ235" s="51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</row>
    <row r="236" spans="1:70" ht="15" customHeight="1">
      <c r="A236" s="56" t="s">
        <v>81</v>
      </c>
      <c r="B236" s="57" t="s">
        <v>340</v>
      </c>
      <c r="C236" s="58" t="s">
        <v>341</v>
      </c>
      <c r="D236" s="59">
        <v>1994</v>
      </c>
      <c r="E236" s="74" t="s">
        <v>112</v>
      </c>
      <c r="F236" s="61"/>
      <c r="G236" s="61"/>
      <c r="H236" s="61"/>
      <c r="I236" s="61"/>
      <c r="J236" s="61">
        <v>12</v>
      </c>
      <c r="K236" s="61">
        <v>38</v>
      </c>
      <c r="L236" s="61"/>
      <c r="M236" s="61"/>
      <c r="N236" s="61">
        <v>13</v>
      </c>
      <c r="O236" s="61">
        <v>37</v>
      </c>
      <c r="P236" s="61"/>
      <c r="Q236" s="61"/>
      <c r="R236" s="61"/>
      <c r="S236" s="61"/>
      <c r="T236" s="61">
        <v>16</v>
      </c>
      <c r="U236" s="61">
        <v>34</v>
      </c>
      <c r="V236" s="61"/>
      <c r="W236" s="61"/>
      <c r="X236" s="61">
        <v>21</v>
      </c>
      <c r="Y236" s="61">
        <v>29</v>
      </c>
      <c r="Z236" s="61"/>
      <c r="AA236" s="61"/>
      <c r="AB236" s="62">
        <f>+K236+M236+O236+S236+U236+Y236</f>
        <v>138</v>
      </c>
      <c r="AC236" s="63" t="str">
        <f aca="true" t="shared" si="29" ref="AC236:AC250">+A236</f>
        <v>15</v>
      </c>
      <c r="AD236" s="42"/>
      <c r="AE236" s="42"/>
      <c r="AF236" s="102"/>
      <c r="AG236" s="42"/>
      <c r="AH236" s="42"/>
      <c r="AI236" s="42"/>
      <c r="AJ236" s="42"/>
      <c r="AK236" s="42"/>
      <c r="AL236" s="42"/>
      <c r="AM236" s="42"/>
      <c r="AN236" s="50"/>
      <c r="AO236" s="52"/>
      <c r="AP236" s="52"/>
      <c r="AQ236" s="89"/>
      <c r="AR236" s="89"/>
      <c r="AS236" s="113"/>
      <c r="AT236" s="88"/>
      <c r="AU236" s="89"/>
      <c r="AV236" s="89"/>
      <c r="AW236" s="51"/>
      <c r="AX236" s="51"/>
      <c r="AY236" s="51"/>
      <c r="AZ236" s="51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</row>
    <row r="237" spans="1:70" ht="15" customHeight="1">
      <c r="A237" s="56" t="s">
        <v>82</v>
      </c>
      <c r="B237" s="57" t="s">
        <v>344</v>
      </c>
      <c r="C237" s="58" t="s">
        <v>584</v>
      </c>
      <c r="D237" s="59">
        <v>1994</v>
      </c>
      <c r="E237" s="74" t="s">
        <v>13</v>
      </c>
      <c r="F237" s="61"/>
      <c r="G237" s="61"/>
      <c r="H237" s="61"/>
      <c r="I237" s="61"/>
      <c r="J237" s="61">
        <v>14</v>
      </c>
      <c r="K237" s="61">
        <v>36</v>
      </c>
      <c r="L237" s="61">
        <v>15</v>
      </c>
      <c r="M237" s="61">
        <v>35</v>
      </c>
      <c r="N237" s="61"/>
      <c r="O237" s="61"/>
      <c r="P237" s="61"/>
      <c r="Q237" s="61"/>
      <c r="R237" s="61">
        <v>14</v>
      </c>
      <c r="S237" s="61">
        <v>36</v>
      </c>
      <c r="T237" s="61"/>
      <c r="U237" s="61"/>
      <c r="V237" s="61"/>
      <c r="W237" s="61"/>
      <c r="X237" s="61">
        <v>20</v>
      </c>
      <c r="Y237" s="61">
        <v>30</v>
      </c>
      <c r="Z237" s="61"/>
      <c r="AA237" s="61"/>
      <c r="AB237" s="62">
        <f>+K237+M237+O237+S237+U237+Y237</f>
        <v>137</v>
      </c>
      <c r="AC237" s="63" t="str">
        <f t="shared" si="29"/>
        <v>16</v>
      </c>
      <c r="AD237" s="42"/>
      <c r="AE237" s="42"/>
      <c r="AF237" s="102"/>
      <c r="AG237" s="42"/>
      <c r="AH237" s="42"/>
      <c r="AI237" s="42"/>
      <c r="AJ237" s="42"/>
      <c r="AK237" s="42"/>
      <c r="AL237" s="42"/>
      <c r="AM237" s="42"/>
      <c r="AN237" s="50"/>
      <c r="AO237" s="52"/>
      <c r="AP237" s="52"/>
      <c r="AQ237" s="89"/>
      <c r="AR237" s="89"/>
      <c r="AS237" s="113"/>
      <c r="AT237" s="88"/>
      <c r="AU237" s="89"/>
      <c r="AV237" s="89"/>
      <c r="AW237" s="51"/>
      <c r="AX237" s="51"/>
      <c r="AY237" s="51"/>
      <c r="AZ237" s="51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</row>
    <row r="238" spans="1:70" ht="15" customHeight="1">
      <c r="A238" s="56" t="s">
        <v>56</v>
      </c>
      <c r="B238" s="57" t="s">
        <v>379</v>
      </c>
      <c r="C238" s="58" t="s">
        <v>560</v>
      </c>
      <c r="D238" s="59">
        <v>1994</v>
      </c>
      <c r="E238" s="60" t="s">
        <v>73</v>
      </c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>
        <v>6</v>
      </c>
      <c r="S238" s="61">
        <v>45</v>
      </c>
      <c r="T238" s="61">
        <v>6</v>
      </c>
      <c r="U238" s="61">
        <v>45</v>
      </c>
      <c r="V238" s="61"/>
      <c r="W238" s="61"/>
      <c r="X238" s="61">
        <v>9</v>
      </c>
      <c r="Y238" s="61">
        <v>41</v>
      </c>
      <c r="Z238" s="61"/>
      <c r="AA238" s="61"/>
      <c r="AB238" s="62">
        <f>+K238+M238+O238+S238+U238+Y238</f>
        <v>131</v>
      </c>
      <c r="AC238" s="63" t="str">
        <f t="shared" si="29"/>
        <v>17</v>
      </c>
      <c r="AD238" s="42"/>
      <c r="AE238" s="42"/>
      <c r="AF238" s="102"/>
      <c r="AG238" s="42"/>
      <c r="AH238" s="42"/>
      <c r="AI238" s="42"/>
      <c r="AJ238" s="42"/>
      <c r="AK238" s="42"/>
      <c r="AL238" s="42"/>
      <c r="AM238" s="42"/>
      <c r="AN238" s="50"/>
      <c r="AO238" s="52"/>
      <c r="AP238" s="52"/>
      <c r="AQ238" s="89"/>
      <c r="AR238" s="89"/>
      <c r="AS238" s="113"/>
      <c r="AT238" s="88"/>
      <c r="AU238" s="89"/>
      <c r="AV238" s="89"/>
      <c r="AW238" s="51"/>
      <c r="AX238" s="51"/>
      <c r="AY238" s="51"/>
      <c r="AZ238" s="51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</row>
    <row r="239" spans="1:70" ht="15" customHeight="1">
      <c r="A239" s="56" t="s">
        <v>57</v>
      </c>
      <c r="B239" s="57" t="s">
        <v>564</v>
      </c>
      <c r="C239" s="58" t="s">
        <v>563</v>
      </c>
      <c r="D239" s="59">
        <v>1994</v>
      </c>
      <c r="E239" s="60" t="s">
        <v>13</v>
      </c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>
        <v>11</v>
      </c>
      <c r="S239" s="61">
        <v>39</v>
      </c>
      <c r="T239" s="61">
        <v>12</v>
      </c>
      <c r="U239" s="61">
        <v>38</v>
      </c>
      <c r="V239" s="61"/>
      <c r="W239" s="61"/>
      <c r="X239" s="61">
        <v>19</v>
      </c>
      <c r="Y239" s="61">
        <v>31</v>
      </c>
      <c r="Z239" s="61"/>
      <c r="AA239" s="61"/>
      <c r="AB239" s="62">
        <f>+K239+M239+O239+S239+U239+Y239</f>
        <v>108</v>
      </c>
      <c r="AC239" s="63" t="str">
        <f t="shared" si="29"/>
        <v>18</v>
      </c>
      <c r="AD239" s="42"/>
      <c r="AE239" s="42"/>
      <c r="AF239" s="102"/>
      <c r="AG239" s="42"/>
      <c r="AH239" s="42"/>
      <c r="AI239" s="42"/>
      <c r="AJ239" s="42"/>
      <c r="AK239" s="42"/>
      <c r="AL239" s="42"/>
      <c r="AM239" s="42"/>
      <c r="AN239" s="50"/>
      <c r="AO239" s="52"/>
      <c r="AP239" s="52"/>
      <c r="AQ239" s="89"/>
      <c r="AR239" s="89"/>
      <c r="AS239" s="113"/>
      <c r="AT239" s="88"/>
      <c r="AU239" s="89"/>
      <c r="AV239" s="89"/>
      <c r="AW239" s="51"/>
      <c r="AX239" s="51"/>
      <c r="AY239" s="51"/>
      <c r="AZ239" s="51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</row>
    <row r="240" spans="1:70" ht="15" customHeight="1">
      <c r="A240" s="56" t="s">
        <v>58</v>
      </c>
      <c r="B240" s="57" t="s">
        <v>559</v>
      </c>
      <c r="C240" s="58" t="s">
        <v>558</v>
      </c>
      <c r="D240" s="59">
        <v>1994</v>
      </c>
      <c r="E240" s="60" t="s">
        <v>107</v>
      </c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>
        <v>3</v>
      </c>
      <c r="S240" s="61">
        <v>65</v>
      </c>
      <c r="T240" s="61">
        <v>13</v>
      </c>
      <c r="U240" s="61">
        <v>37</v>
      </c>
      <c r="V240" s="61"/>
      <c r="W240" s="61"/>
      <c r="X240" s="61"/>
      <c r="Y240" s="61"/>
      <c r="Z240" s="61"/>
      <c r="AA240" s="61"/>
      <c r="AB240" s="62">
        <f>+K240+M240+O240+S240+U240+Y240</f>
        <v>102</v>
      </c>
      <c r="AC240" s="63" t="str">
        <f t="shared" si="29"/>
        <v>19</v>
      </c>
      <c r="AD240" s="42"/>
      <c r="AE240" s="42"/>
      <c r="AF240" s="102"/>
      <c r="AG240" s="42"/>
      <c r="AH240" s="42"/>
      <c r="AI240" s="42"/>
      <c r="AJ240" s="42"/>
      <c r="AK240" s="42"/>
      <c r="AL240" s="42"/>
      <c r="AM240" s="42"/>
      <c r="AN240" s="50"/>
      <c r="AO240" s="52"/>
      <c r="AP240" s="52"/>
      <c r="AQ240" s="89"/>
      <c r="AR240" s="89"/>
      <c r="AS240" s="113"/>
      <c r="AT240" s="88"/>
      <c r="AU240" s="89"/>
      <c r="AV240" s="89"/>
      <c r="AW240" s="51"/>
      <c r="AX240" s="51"/>
      <c r="AY240" s="51"/>
      <c r="AZ240" s="51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</row>
    <row r="241" spans="1:70" ht="15" customHeight="1">
      <c r="A241" s="56" t="s">
        <v>59</v>
      </c>
      <c r="B241" s="57" t="s">
        <v>329</v>
      </c>
      <c r="C241" s="58" t="s">
        <v>330</v>
      </c>
      <c r="D241" s="59">
        <v>1994</v>
      </c>
      <c r="E241" s="74" t="s">
        <v>108</v>
      </c>
      <c r="F241" s="61"/>
      <c r="G241" s="61"/>
      <c r="H241" s="61"/>
      <c r="I241" s="61"/>
      <c r="J241" s="61">
        <v>4</v>
      </c>
      <c r="K241" s="61">
        <v>55</v>
      </c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>
        <v>10</v>
      </c>
      <c r="Y241" s="61">
        <v>40</v>
      </c>
      <c r="Z241" s="61"/>
      <c r="AA241" s="61"/>
      <c r="AB241" s="62">
        <f>+K241+M241+O241+S241+U241+Y241</f>
        <v>95</v>
      </c>
      <c r="AC241" s="63" t="str">
        <f t="shared" si="29"/>
        <v>20</v>
      </c>
      <c r="AD241" s="42"/>
      <c r="AE241" s="42"/>
      <c r="AF241" s="102"/>
      <c r="AG241" s="42"/>
      <c r="AH241" s="42"/>
      <c r="AI241" s="42"/>
      <c r="AJ241" s="42"/>
      <c r="AK241" s="42"/>
      <c r="AL241" s="42"/>
      <c r="AM241" s="42"/>
      <c r="AN241" s="50"/>
      <c r="AO241" s="52"/>
      <c r="AP241" s="52"/>
      <c r="AQ241" s="89"/>
      <c r="AR241" s="89"/>
      <c r="AS241" s="113"/>
      <c r="AT241" s="88"/>
      <c r="AU241" s="89"/>
      <c r="AV241" s="89"/>
      <c r="AW241" s="51"/>
      <c r="AX241" s="51"/>
      <c r="AY241" s="51"/>
      <c r="AZ241" s="51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</row>
    <row r="242" spans="1:70" ht="15" customHeight="1">
      <c r="A242" s="56" t="s">
        <v>60</v>
      </c>
      <c r="B242" s="57" t="s">
        <v>280</v>
      </c>
      <c r="C242" s="58" t="s">
        <v>251</v>
      </c>
      <c r="D242" s="59">
        <v>1994</v>
      </c>
      <c r="E242" s="74" t="s">
        <v>210</v>
      </c>
      <c r="F242" s="61"/>
      <c r="G242" s="61"/>
      <c r="H242" s="61"/>
      <c r="I242" s="61"/>
      <c r="J242" s="61">
        <v>10</v>
      </c>
      <c r="K242" s="61">
        <v>40</v>
      </c>
      <c r="L242" s="61">
        <v>14</v>
      </c>
      <c r="M242" s="61">
        <v>36</v>
      </c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2">
        <f>+K242+M242+O242+S242+U242+Y242</f>
        <v>76</v>
      </c>
      <c r="AC242" s="63" t="str">
        <f t="shared" si="29"/>
        <v>21</v>
      </c>
      <c r="AD242" s="42"/>
      <c r="AE242" s="42"/>
      <c r="AF242" s="102"/>
      <c r="AG242" s="42"/>
      <c r="AH242" s="42"/>
      <c r="AI242" s="42"/>
      <c r="AJ242" s="42"/>
      <c r="AK242" s="42"/>
      <c r="AL242" s="42"/>
      <c r="AM242" s="42"/>
      <c r="AN242" s="50"/>
      <c r="AO242" s="52"/>
      <c r="AP242" s="52"/>
      <c r="AQ242" s="89"/>
      <c r="AR242" s="89"/>
      <c r="AS242" s="113"/>
      <c r="AT242" s="88"/>
      <c r="AU242" s="89"/>
      <c r="AV242" s="89"/>
      <c r="AW242" s="51"/>
      <c r="AX242" s="51"/>
      <c r="AY242" s="51"/>
      <c r="AZ242" s="51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</row>
    <row r="243" spans="1:70" ht="15" customHeight="1">
      <c r="A243" s="56" t="s">
        <v>224</v>
      </c>
      <c r="B243" s="57" t="s">
        <v>371</v>
      </c>
      <c r="C243" s="58" t="s">
        <v>363</v>
      </c>
      <c r="D243" s="59">
        <v>1994</v>
      </c>
      <c r="E243" s="74" t="s">
        <v>210</v>
      </c>
      <c r="F243" s="61"/>
      <c r="G243" s="61"/>
      <c r="H243" s="61"/>
      <c r="I243" s="61"/>
      <c r="J243" s="61"/>
      <c r="K243" s="61"/>
      <c r="L243" s="61">
        <v>11</v>
      </c>
      <c r="M243" s="61">
        <v>39</v>
      </c>
      <c r="N243" s="61">
        <v>15</v>
      </c>
      <c r="O243" s="61">
        <v>35</v>
      </c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2">
        <f>+K243+M243+O243+S243+U243+Y243</f>
        <v>74</v>
      </c>
      <c r="AC243" s="63" t="str">
        <f t="shared" si="29"/>
        <v>22</v>
      </c>
      <c r="AD243" s="42"/>
      <c r="AE243" s="42"/>
      <c r="AF243" s="102"/>
      <c r="AG243" s="42"/>
      <c r="AH243" s="42"/>
      <c r="AI243" s="42"/>
      <c r="AJ243" s="42"/>
      <c r="AK243" s="42"/>
      <c r="AL243" s="42"/>
      <c r="AM243" s="42"/>
      <c r="AN243" s="50"/>
      <c r="AO243" s="52"/>
      <c r="AP243" s="52"/>
      <c r="AQ243" s="89"/>
      <c r="AR243" s="89"/>
      <c r="AS243" s="113"/>
      <c r="AT243" s="88"/>
      <c r="AU243" s="89"/>
      <c r="AV243" s="89"/>
      <c r="AW243" s="51"/>
      <c r="AX243" s="51"/>
      <c r="AY243" s="51"/>
      <c r="AZ243" s="51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</row>
    <row r="244" spans="1:70" ht="15" customHeight="1">
      <c r="A244" s="56" t="s">
        <v>225</v>
      </c>
      <c r="B244" s="57" t="s">
        <v>36</v>
      </c>
      <c r="C244" s="58" t="s">
        <v>565</v>
      </c>
      <c r="D244" s="59">
        <v>1995</v>
      </c>
      <c r="E244" s="60" t="s">
        <v>73</v>
      </c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>
        <v>12</v>
      </c>
      <c r="S244" s="61">
        <v>38</v>
      </c>
      <c r="T244" s="61">
        <v>17</v>
      </c>
      <c r="U244" s="61">
        <v>33</v>
      </c>
      <c r="V244" s="61"/>
      <c r="W244" s="61"/>
      <c r="X244" s="61"/>
      <c r="Y244" s="61"/>
      <c r="Z244" s="61"/>
      <c r="AA244" s="61"/>
      <c r="AB244" s="62">
        <f>+K244+M244+O244+S244+U244+Y244</f>
        <v>71</v>
      </c>
      <c r="AC244" s="63" t="str">
        <f t="shared" si="29"/>
        <v>23</v>
      </c>
      <c r="AD244" s="42"/>
      <c r="AE244" s="42"/>
      <c r="AF244" s="102"/>
      <c r="AG244" s="42"/>
      <c r="AH244" s="42"/>
      <c r="AI244" s="42"/>
      <c r="AJ244" s="42"/>
      <c r="AK244" s="42"/>
      <c r="AL244" s="42"/>
      <c r="AM244" s="42"/>
      <c r="AN244" s="50"/>
      <c r="AO244" s="52"/>
      <c r="AP244" s="52"/>
      <c r="AQ244" s="89"/>
      <c r="AR244" s="89"/>
      <c r="AS244" s="113"/>
      <c r="AT244" s="88"/>
      <c r="AU244" s="89"/>
      <c r="AV244" s="89"/>
      <c r="AW244" s="51"/>
      <c r="AX244" s="51"/>
      <c r="AY244" s="51"/>
      <c r="AZ244" s="51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</row>
    <row r="245" spans="1:70" ht="15" customHeight="1">
      <c r="A245" s="56" t="s">
        <v>226</v>
      </c>
      <c r="B245" s="57" t="s">
        <v>567</v>
      </c>
      <c r="C245" s="58" t="s">
        <v>552</v>
      </c>
      <c r="D245" s="59">
        <v>1994</v>
      </c>
      <c r="E245" s="60" t="s">
        <v>73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>
        <v>18</v>
      </c>
      <c r="S245" s="61">
        <v>32</v>
      </c>
      <c r="T245" s="61"/>
      <c r="U245" s="61"/>
      <c r="V245" s="61"/>
      <c r="W245" s="61"/>
      <c r="X245" s="61">
        <v>17</v>
      </c>
      <c r="Y245" s="61">
        <v>33</v>
      </c>
      <c r="Z245" s="61"/>
      <c r="AA245" s="61"/>
      <c r="AB245" s="62">
        <f>+K245+M245+O245+S245+U245+Y245</f>
        <v>65</v>
      </c>
      <c r="AC245" s="63" t="str">
        <f t="shared" si="29"/>
        <v>24</v>
      </c>
      <c r="AD245" s="42"/>
      <c r="AE245" s="42"/>
      <c r="AF245" s="102"/>
      <c r="AG245" s="42"/>
      <c r="AH245" s="42"/>
      <c r="AI245" s="42"/>
      <c r="AJ245" s="42"/>
      <c r="AK245" s="42"/>
      <c r="AL245" s="42"/>
      <c r="AM245" s="42"/>
      <c r="AN245" s="50"/>
      <c r="AO245" s="52"/>
      <c r="AP245" s="52"/>
      <c r="AQ245" s="89"/>
      <c r="AR245" s="89"/>
      <c r="AS245" s="113"/>
      <c r="AT245" s="88"/>
      <c r="AU245" s="89"/>
      <c r="AV245" s="89"/>
      <c r="AW245" s="51"/>
      <c r="AX245" s="51"/>
      <c r="AY245" s="51"/>
      <c r="AZ245" s="51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</row>
    <row r="246" spans="1:70" ht="15" customHeight="1">
      <c r="A246" s="56" t="s">
        <v>227</v>
      </c>
      <c r="B246" s="57" t="s">
        <v>27</v>
      </c>
      <c r="C246" s="58" t="s">
        <v>566</v>
      </c>
      <c r="D246" s="59">
        <v>1994</v>
      </c>
      <c r="E246" s="60" t="s">
        <v>73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>
        <v>17</v>
      </c>
      <c r="S246" s="61">
        <v>33</v>
      </c>
      <c r="T246" s="61">
        <v>18</v>
      </c>
      <c r="U246" s="61">
        <v>32</v>
      </c>
      <c r="V246" s="61"/>
      <c r="W246" s="61"/>
      <c r="X246" s="61"/>
      <c r="Y246" s="61"/>
      <c r="Z246" s="61"/>
      <c r="AA246" s="61"/>
      <c r="AB246" s="62">
        <f>+K246+M246+O246+S246+U246+Y246</f>
        <v>65</v>
      </c>
      <c r="AC246" s="63" t="str">
        <f t="shared" si="29"/>
        <v>25</v>
      </c>
      <c r="AD246" s="42"/>
      <c r="AE246" s="42"/>
      <c r="AF246" s="102"/>
      <c r="AG246" s="42"/>
      <c r="AH246" s="42"/>
      <c r="AI246" s="42"/>
      <c r="AJ246" s="42"/>
      <c r="AK246" s="42"/>
      <c r="AL246" s="42"/>
      <c r="AM246" s="42"/>
      <c r="AN246" s="50"/>
      <c r="AO246" s="52"/>
      <c r="AP246" s="52"/>
      <c r="AQ246" s="89"/>
      <c r="AR246" s="89"/>
      <c r="AS246" s="113"/>
      <c r="AT246" s="88"/>
      <c r="AU246" s="89"/>
      <c r="AV246" s="89"/>
      <c r="AW246" s="51"/>
      <c r="AX246" s="51"/>
      <c r="AY246" s="51"/>
      <c r="AZ246" s="51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</row>
    <row r="247" spans="1:70" ht="15" customHeight="1">
      <c r="A247" s="56" t="s">
        <v>228</v>
      </c>
      <c r="B247" s="57" t="s">
        <v>55</v>
      </c>
      <c r="C247" s="58" t="s">
        <v>527</v>
      </c>
      <c r="D247" s="59">
        <v>1994</v>
      </c>
      <c r="E247" s="74" t="s">
        <v>108</v>
      </c>
      <c r="F247" s="61"/>
      <c r="G247" s="61"/>
      <c r="H247" s="61"/>
      <c r="I247" s="61"/>
      <c r="J247" s="61"/>
      <c r="K247" s="61"/>
      <c r="L247" s="61"/>
      <c r="M247" s="61"/>
      <c r="N247" s="61">
        <v>3</v>
      </c>
      <c r="O247" s="61">
        <v>65</v>
      </c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2">
        <f>+K247+M247+O247+S247+U247+Y247</f>
        <v>65</v>
      </c>
      <c r="AC247" s="63" t="str">
        <f t="shared" si="29"/>
        <v>26</v>
      </c>
      <c r="AD247" s="42"/>
      <c r="AE247" s="42"/>
      <c r="AF247" s="102"/>
      <c r="AG247" s="42"/>
      <c r="AH247" s="42"/>
      <c r="AI247" s="42"/>
      <c r="AJ247" s="42"/>
      <c r="AK247" s="42"/>
      <c r="AL247" s="42"/>
      <c r="AM247" s="42"/>
      <c r="AN247" s="50"/>
      <c r="AO247" s="52"/>
      <c r="AP247" s="52"/>
      <c r="AQ247" s="89"/>
      <c r="AR247" s="89"/>
      <c r="AS247" s="113"/>
      <c r="AT247" s="88"/>
      <c r="AU247" s="89"/>
      <c r="AV247" s="89"/>
      <c r="AW247" s="51"/>
      <c r="AX247" s="51"/>
      <c r="AY247" s="51"/>
      <c r="AZ247" s="51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</row>
    <row r="248" spans="1:70" ht="15" customHeight="1">
      <c r="A248" s="56" t="s">
        <v>229</v>
      </c>
      <c r="B248" s="57" t="s">
        <v>99</v>
      </c>
      <c r="C248" s="58" t="s">
        <v>360</v>
      </c>
      <c r="D248" s="59">
        <v>1994</v>
      </c>
      <c r="E248" s="74" t="s">
        <v>352</v>
      </c>
      <c r="F248" s="61"/>
      <c r="G248" s="61"/>
      <c r="H248" s="61"/>
      <c r="I248" s="61"/>
      <c r="J248" s="61"/>
      <c r="K248" s="61"/>
      <c r="L248" s="61">
        <v>3</v>
      </c>
      <c r="M248" s="61">
        <v>65</v>
      </c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2">
        <f>+K248+M248+O248+S248+U248+Y248</f>
        <v>65</v>
      </c>
      <c r="AC248" s="63" t="str">
        <f t="shared" si="29"/>
        <v>27</v>
      </c>
      <c r="AD248" s="42"/>
      <c r="AE248" s="42"/>
      <c r="AF248" s="102"/>
      <c r="AG248" s="42"/>
      <c r="AH248" s="42"/>
      <c r="AI248" s="42"/>
      <c r="AJ248" s="42"/>
      <c r="AK248" s="42"/>
      <c r="AL248" s="42"/>
      <c r="AM248" s="42"/>
      <c r="AN248" s="50"/>
      <c r="AO248" s="52"/>
      <c r="AP248" s="52"/>
      <c r="AQ248" s="89"/>
      <c r="AR248" s="89"/>
      <c r="AS248" s="113"/>
      <c r="AT248" s="88"/>
      <c r="AU248" s="89"/>
      <c r="AV248" s="89"/>
      <c r="AW248" s="51"/>
      <c r="AX248" s="51"/>
      <c r="AY248" s="51"/>
      <c r="AZ248" s="51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</row>
    <row r="249" spans="1:70" ht="15" customHeight="1">
      <c r="A249" s="56" t="s">
        <v>230</v>
      </c>
      <c r="B249" s="57" t="s">
        <v>105</v>
      </c>
      <c r="C249" s="58" t="s">
        <v>586</v>
      </c>
      <c r="D249" s="59">
        <v>1995</v>
      </c>
      <c r="E249" s="60" t="s">
        <v>13</v>
      </c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>
        <v>20</v>
      </c>
      <c r="U249" s="61">
        <v>30</v>
      </c>
      <c r="V249" s="61"/>
      <c r="W249" s="61"/>
      <c r="X249" s="61">
        <v>16</v>
      </c>
      <c r="Y249" s="61">
        <v>34</v>
      </c>
      <c r="Z249" s="61"/>
      <c r="AA249" s="61"/>
      <c r="AB249" s="62">
        <f>+K249+M249+O249+S249+U249+Y249</f>
        <v>64</v>
      </c>
      <c r="AC249" s="63" t="str">
        <f t="shared" si="29"/>
        <v>28</v>
      </c>
      <c r="AD249" s="42"/>
      <c r="AE249" s="42"/>
      <c r="AF249" s="102"/>
      <c r="AG249" s="42"/>
      <c r="AH249" s="42"/>
      <c r="AI249" s="42"/>
      <c r="AJ249" s="42"/>
      <c r="AK249" s="42"/>
      <c r="AL249" s="42"/>
      <c r="AM249" s="42"/>
      <c r="AN249" s="50"/>
      <c r="AO249" s="52"/>
      <c r="AP249" s="52"/>
      <c r="AQ249" s="89"/>
      <c r="AR249" s="89"/>
      <c r="AS249" s="113"/>
      <c r="AT249" s="88"/>
      <c r="AU249" s="89"/>
      <c r="AV249" s="89"/>
      <c r="AW249" s="51"/>
      <c r="AX249" s="51"/>
      <c r="AY249" s="51"/>
      <c r="AZ249" s="51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</row>
    <row r="250" spans="1:70" ht="15" customHeight="1">
      <c r="A250" s="56" t="s">
        <v>231</v>
      </c>
      <c r="B250" s="57" t="s">
        <v>286</v>
      </c>
      <c r="C250" s="58" t="s">
        <v>568</v>
      </c>
      <c r="D250" s="59">
        <v>1994</v>
      </c>
      <c r="E250" s="60" t="s">
        <v>73</v>
      </c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>
        <v>19</v>
      </c>
      <c r="S250" s="61">
        <v>31</v>
      </c>
      <c r="T250" s="61">
        <v>19</v>
      </c>
      <c r="U250" s="61">
        <v>31</v>
      </c>
      <c r="V250" s="61"/>
      <c r="W250" s="61"/>
      <c r="X250" s="61"/>
      <c r="Y250" s="61"/>
      <c r="Z250" s="61"/>
      <c r="AA250" s="61"/>
      <c r="AB250" s="62">
        <f>+K250+M250+O250+S250+U250+Y250</f>
        <v>62</v>
      </c>
      <c r="AC250" s="63" t="str">
        <f t="shared" si="29"/>
        <v>29</v>
      </c>
      <c r="AD250" s="42"/>
      <c r="AE250" s="42"/>
      <c r="AF250" s="102"/>
      <c r="AG250" s="42"/>
      <c r="AH250" s="42"/>
      <c r="AI250" s="42"/>
      <c r="AJ250" s="42"/>
      <c r="AK250" s="42"/>
      <c r="AL250" s="42"/>
      <c r="AM250" s="42"/>
      <c r="AN250" s="50"/>
      <c r="AO250" s="52"/>
      <c r="AP250" s="52"/>
      <c r="AQ250" s="89"/>
      <c r="AR250" s="89"/>
      <c r="AS250" s="113"/>
      <c r="AT250" s="88"/>
      <c r="AU250" s="89"/>
      <c r="AV250" s="89"/>
      <c r="AW250" s="51"/>
      <c r="AX250" s="51"/>
      <c r="AY250" s="51"/>
      <c r="AZ250" s="51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</row>
    <row r="251" spans="1:70" ht="15" customHeight="1">
      <c r="A251" s="56" t="s">
        <v>232</v>
      </c>
      <c r="B251" s="57" t="s">
        <v>329</v>
      </c>
      <c r="C251" s="58" t="s">
        <v>529</v>
      </c>
      <c r="D251" s="59">
        <v>1995</v>
      </c>
      <c r="E251" s="74" t="s">
        <v>352</v>
      </c>
      <c r="F251" s="61"/>
      <c r="G251" s="61"/>
      <c r="H251" s="61"/>
      <c r="I251" s="61"/>
      <c r="J251" s="61"/>
      <c r="K251" s="61"/>
      <c r="L251" s="61"/>
      <c r="M251" s="61"/>
      <c r="N251" s="61">
        <v>6</v>
      </c>
      <c r="O251" s="61">
        <v>45</v>
      </c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2">
        <f>+K251+M251+O251+S251+U251+Y251</f>
        <v>45</v>
      </c>
      <c r="AC251" s="63" t="str">
        <f aca="true" t="shared" si="30" ref="AC251:AC261">+A251</f>
        <v>30</v>
      </c>
      <c r="AD251" s="42"/>
      <c r="AE251" s="42"/>
      <c r="AF251" s="102"/>
      <c r="AG251" s="42"/>
      <c r="AH251" s="42"/>
      <c r="AI251" s="42"/>
      <c r="AJ251" s="42"/>
      <c r="AK251" s="42"/>
      <c r="AL251" s="42"/>
      <c r="AM251" s="42"/>
      <c r="AN251" s="50"/>
      <c r="AO251" s="52"/>
      <c r="AP251" s="52"/>
      <c r="AQ251" s="89"/>
      <c r="AR251" s="89"/>
      <c r="AS251" s="113"/>
      <c r="AT251" s="88"/>
      <c r="AU251" s="89"/>
      <c r="AV251" s="89"/>
      <c r="AW251" s="51"/>
      <c r="AX251" s="51"/>
      <c r="AY251" s="51"/>
      <c r="AZ251" s="51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</row>
    <row r="252" spans="1:70" ht="15" customHeight="1">
      <c r="A252" s="56" t="s">
        <v>233</v>
      </c>
      <c r="B252" s="57" t="s">
        <v>368</v>
      </c>
      <c r="C252" s="58" t="s">
        <v>361</v>
      </c>
      <c r="D252" s="59">
        <v>1995</v>
      </c>
      <c r="E252" s="74" t="s">
        <v>352</v>
      </c>
      <c r="F252" s="61"/>
      <c r="G252" s="61"/>
      <c r="H252" s="61"/>
      <c r="I252" s="61"/>
      <c r="J252" s="61"/>
      <c r="K252" s="61"/>
      <c r="L252" s="61">
        <v>6</v>
      </c>
      <c r="M252" s="61">
        <v>45</v>
      </c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2">
        <f>+K252+M252+O252+S252+U252+Y252</f>
        <v>45</v>
      </c>
      <c r="AC252" s="63" t="str">
        <f t="shared" si="30"/>
        <v>31</v>
      </c>
      <c r="AD252" s="42"/>
      <c r="AE252" s="42"/>
      <c r="AF252" s="102"/>
      <c r="AG252" s="42"/>
      <c r="AH252" s="42"/>
      <c r="AI252" s="42"/>
      <c r="AJ252" s="42"/>
      <c r="AK252" s="42"/>
      <c r="AL252" s="42"/>
      <c r="AM252" s="42"/>
      <c r="AN252" s="50"/>
      <c r="AO252" s="52"/>
      <c r="AP252" s="52"/>
      <c r="AQ252" s="89"/>
      <c r="AR252" s="89"/>
      <c r="AS252" s="113"/>
      <c r="AT252" s="88"/>
      <c r="AU252" s="89"/>
      <c r="AV252" s="89"/>
      <c r="AW252" s="51"/>
      <c r="AX252" s="51"/>
      <c r="AY252" s="51"/>
      <c r="AZ252" s="51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</row>
    <row r="253" spans="1:70" ht="15" customHeight="1">
      <c r="A253" s="56" t="s">
        <v>234</v>
      </c>
      <c r="B253" s="57" t="s">
        <v>223</v>
      </c>
      <c r="C253" s="58" t="s">
        <v>530</v>
      </c>
      <c r="D253" s="59">
        <v>1995</v>
      </c>
      <c r="E253" s="74" t="s">
        <v>108</v>
      </c>
      <c r="F253" s="61"/>
      <c r="G253" s="61"/>
      <c r="H253" s="61"/>
      <c r="I253" s="61"/>
      <c r="J253" s="61"/>
      <c r="K253" s="61"/>
      <c r="L253" s="61"/>
      <c r="M253" s="61"/>
      <c r="N253" s="61">
        <v>7</v>
      </c>
      <c r="O253" s="61">
        <v>43</v>
      </c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2">
        <f>+K253+M253+O253+S253+U253+Y253</f>
        <v>43</v>
      </c>
      <c r="AC253" s="63" t="str">
        <f t="shared" si="30"/>
        <v>32</v>
      </c>
      <c r="AD253" s="42"/>
      <c r="AE253" s="42"/>
      <c r="AF253" s="102"/>
      <c r="AG253" s="42"/>
      <c r="AH253" s="42"/>
      <c r="AI253" s="42"/>
      <c r="AJ253" s="42"/>
      <c r="AK253" s="42"/>
      <c r="AL253" s="42"/>
      <c r="AM253" s="42"/>
      <c r="AN253" s="50"/>
      <c r="AO253" s="52"/>
      <c r="AP253" s="52"/>
      <c r="AQ253" s="89"/>
      <c r="AR253" s="89"/>
      <c r="AS253" s="113"/>
      <c r="AT253" s="88"/>
      <c r="AU253" s="89"/>
      <c r="AV253" s="89"/>
      <c r="AW253" s="51"/>
      <c r="AX253" s="51"/>
      <c r="AY253" s="51"/>
      <c r="AZ253" s="51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</row>
    <row r="254" spans="1:70" ht="15" customHeight="1">
      <c r="A254" s="56" t="s">
        <v>412</v>
      </c>
      <c r="B254" s="57" t="s">
        <v>532</v>
      </c>
      <c r="C254" s="58" t="s">
        <v>531</v>
      </c>
      <c r="D254" s="59">
        <v>1994</v>
      </c>
      <c r="E254" s="74" t="s">
        <v>108</v>
      </c>
      <c r="F254" s="61"/>
      <c r="G254" s="61"/>
      <c r="H254" s="61"/>
      <c r="I254" s="61"/>
      <c r="J254" s="61"/>
      <c r="K254" s="61"/>
      <c r="L254" s="61"/>
      <c r="M254" s="61"/>
      <c r="N254" s="61">
        <v>9</v>
      </c>
      <c r="O254" s="61">
        <v>41</v>
      </c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2">
        <f>+K254+M254+O254+S254+U254+Y254</f>
        <v>41</v>
      </c>
      <c r="AC254" s="63" t="str">
        <f t="shared" si="30"/>
        <v>33</v>
      </c>
      <c r="AD254" s="42"/>
      <c r="AE254" s="42"/>
      <c r="AF254" s="102"/>
      <c r="AG254" s="42"/>
      <c r="AH254" s="42"/>
      <c r="AI254" s="42"/>
      <c r="AJ254" s="42"/>
      <c r="AK254" s="42"/>
      <c r="AL254" s="42"/>
      <c r="AM254" s="42"/>
      <c r="AN254" s="50"/>
      <c r="AO254" s="52"/>
      <c r="AP254" s="52"/>
      <c r="AQ254" s="89"/>
      <c r="AR254" s="89"/>
      <c r="AS254" s="113"/>
      <c r="AT254" s="88"/>
      <c r="AU254" s="89"/>
      <c r="AV254" s="89"/>
      <c r="AW254" s="51"/>
      <c r="AX254" s="51"/>
      <c r="AY254" s="51"/>
      <c r="AZ254" s="51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</row>
    <row r="255" spans="1:70" ht="15" customHeight="1">
      <c r="A255" s="56" t="s">
        <v>413</v>
      </c>
      <c r="B255" s="57" t="s">
        <v>562</v>
      </c>
      <c r="C255" s="58" t="s">
        <v>561</v>
      </c>
      <c r="D255" s="59">
        <v>1994</v>
      </c>
      <c r="E255" s="60" t="s">
        <v>52</v>
      </c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>
        <v>10</v>
      </c>
      <c r="S255" s="61">
        <v>40</v>
      </c>
      <c r="T255" s="61"/>
      <c r="U255" s="61"/>
      <c r="V255" s="61"/>
      <c r="W255" s="61"/>
      <c r="X255" s="61"/>
      <c r="Y255" s="61"/>
      <c r="Z255" s="61"/>
      <c r="AA255" s="61"/>
      <c r="AB255" s="62">
        <f>+K255+M255+O255+S255+U255+Y255</f>
        <v>40</v>
      </c>
      <c r="AC255" s="63" t="str">
        <f t="shared" si="30"/>
        <v>34</v>
      </c>
      <c r="AD255" s="42"/>
      <c r="AE255" s="42"/>
      <c r="AF255" s="102"/>
      <c r="AG255" s="42"/>
      <c r="AH255" s="42"/>
      <c r="AI255" s="42"/>
      <c r="AJ255" s="42"/>
      <c r="AK255" s="42"/>
      <c r="AL255" s="42"/>
      <c r="AM255" s="42"/>
      <c r="AN255" s="50"/>
      <c r="AO255" s="52"/>
      <c r="AP255" s="52"/>
      <c r="AQ255" s="89"/>
      <c r="AR255" s="89"/>
      <c r="AS255" s="113"/>
      <c r="AT255" s="88"/>
      <c r="AU255" s="89"/>
      <c r="AV255" s="89"/>
      <c r="AW255" s="51"/>
      <c r="AX255" s="51"/>
      <c r="AY255" s="51"/>
      <c r="AZ255" s="51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</row>
    <row r="256" spans="1:70" ht="15" customHeight="1">
      <c r="A256" s="56" t="s">
        <v>414</v>
      </c>
      <c r="B256" s="57" t="s">
        <v>617</v>
      </c>
      <c r="C256" s="58" t="s">
        <v>614</v>
      </c>
      <c r="D256" s="59">
        <v>1994</v>
      </c>
      <c r="E256" s="60" t="s">
        <v>108</v>
      </c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>
        <v>11</v>
      </c>
      <c r="Y256" s="61">
        <v>39</v>
      </c>
      <c r="Z256" s="61"/>
      <c r="AA256" s="61"/>
      <c r="AB256" s="62">
        <f>+K256+M256+O256+S256+U256+Y256</f>
        <v>39</v>
      </c>
      <c r="AC256" s="63" t="str">
        <f t="shared" si="30"/>
        <v>35</v>
      </c>
      <c r="AD256" s="42"/>
      <c r="AE256" s="42"/>
      <c r="AF256" s="102"/>
      <c r="AG256" s="42"/>
      <c r="AH256" s="42"/>
      <c r="AI256" s="42"/>
      <c r="AJ256" s="42"/>
      <c r="AK256" s="42"/>
      <c r="AL256" s="42"/>
      <c r="AM256" s="42"/>
      <c r="AN256" s="50"/>
      <c r="AO256" s="52"/>
      <c r="AP256" s="52"/>
      <c r="AQ256" s="89"/>
      <c r="AR256" s="89"/>
      <c r="AS256" s="113"/>
      <c r="AT256" s="88"/>
      <c r="AU256" s="89"/>
      <c r="AV256" s="89"/>
      <c r="AW256" s="51"/>
      <c r="AX256" s="51"/>
      <c r="AY256" s="51"/>
      <c r="AZ256" s="51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</row>
    <row r="257" spans="1:70" ht="15" customHeight="1">
      <c r="A257" s="56" t="s">
        <v>415</v>
      </c>
      <c r="B257" s="57" t="s">
        <v>534</v>
      </c>
      <c r="C257" s="58" t="s">
        <v>533</v>
      </c>
      <c r="D257" s="59">
        <v>1994</v>
      </c>
      <c r="E257" s="74" t="s">
        <v>108</v>
      </c>
      <c r="F257" s="61"/>
      <c r="G257" s="61"/>
      <c r="H257" s="61"/>
      <c r="I257" s="61"/>
      <c r="J257" s="61"/>
      <c r="K257" s="61"/>
      <c r="L257" s="61"/>
      <c r="M257" s="61"/>
      <c r="N257" s="61">
        <v>11</v>
      </c>
      <c r="O257" s="61">
        <v>39</v>
      </c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2">
        <f>+K257+M257+O257+S257+U257+Y257</f>
        <v>39</v>
      </c>
      <c r="AC257" s="63" t="str">
        <f t="shared" si="30"/>
        <v>36</v>
      </c>
      <c r="AD257" s="42"/>
      <c r="AE257" s="42"/>
      <c r="AF257" s="102"/>
      <c r="AG257" s="42"/>
      <c r="AH257" s="42"/>
      <c r="AI257" s="42"/>
      <c r="AJ257" s="42"/>
      <c r="AK257" s="42"/>
      <c r="AL257" s="42"/>
      <c r="AM257" s="42"/>
      <c r="AN257" s="50"/>
      <c r="AO257" s="52"/>
      <c r="AP257" s="52"/>
      <c r="AQ257" s="89"/>
      <c r="AR257" s="89"/>
      <c r="AS257" s="113"/>
      <c r="AT257" s="88"/>
      <c r="AU257" s="89"/>
      <c r="AV257" s="89"/>
      <c r="AW257" s="51"/>
      <c r="AX257" s="51"/>
      <c r="AY257" s="51"/>
      <c r="AZ257" s="51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</row>
    <row r="258" spans="1:70" ht="15" customHeight="1">
      <c r="A258" s="56" t="s">
        <v>416</v>
      </c>
      <c r="B258" s="57" t="s">
        <v>367</v>
      </c>
      <c r="C258" s="58" t="s">
        <v>364</v>
      </c>
      <c r="D258" s="59">
        <v>1995</v>
      </c>
      <c r="E258" s="74" t="s">
        <v>352</v>
      </c>
      <c r="F258" s="61"/>
      <c r="G258" s="61"/>
      <c r="H258" s="61"/>
      <c r="I258" s="61"/>
      <c r="J258" s="61"/>
      <c r="K258" s="61"/>
      <c r="L258" s="61">
        <v>12</v>
      </c>
      <c r="M258" s="61">
        <v>38</v>
      </c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2">
        <f>+K258+M258+O258+S258+U258+Y258</f>
        <v>38</v>
      </c>
      <c r="AC258" s="63" t="str">
        <f t="shared" si="30"/>
        <v>37</v>
      </c>
      <c r="AD258" s="42"/>
      <c r="AE258" s="42"/>
      <c r="AF258" s="102"/>
      <c r="AG258" s="42"/>
      <c r="AH258" s="42"/>
      <c r="AI258" s="42"/>
      <c r="AJ258" s="42"/>
      <c r="AK258" s="42"/>
      <c r="AL258" s="42"/>
      <c r="AM258" s="42"/>
      <c r="AN258" s="50"/>
      <c r="AO258" s="52"/>
      <c r="AP258" s="52"/>
      <c r="AQ258" s="89"/>
      <c r="AR258" s="89"/>
      <c r="AS258" s="113"/>
      <c r="AT258" s="88"/>
      <c r="AU258" s="89"/>
      <c r="AV258" s="89"/>
      <c r="AW258" s="51"/>
      <c r="AX258" s="51"/>
      <c r="AY258" s="51"/>
      <c r="AZ258" s="51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</row>
    <row r="259" spans="1:70" ht="15" customHeight="1">
      <c r="A259" s="56" t="s">
        <v>417</v>
      </c>
      <c r="B259" s="57" t="s">
        <v>369</v>
      </c>
      <c r="C259" s="58" t="s">
        <v>365</v>
      </c>
      <c r="D259" s="59">
        <v>1995</v>
      </c>
      <c r="E259" s="74" t="s">
        <v>263</v>
      </c>
      <c r="F259" s="61"/>
      <c r="G259" s="61"/>
      <c r="H259" s="61"/>
      <c r="I259" s="61"/>
      <c r="J259" s="61"/>
      <c r="K259" s="61"/>
      <c r="L259" s="61">
        <v>16</v>
      </c>
      <c r="M259" s="61">
        <v>34</v>
      </c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2">
        <f>+K259+M259+O259+S259+U259+Y259</f>
        <v>34</v>
      </c>
      <c r="AC259" s="63" t="str">
        <f t="shared" si="30"/>
        <v>38</v>
      </c>
      <c r="AD259" s="42"/>
      <c r="AE259" s="42"/>
      <c r="AF259" s="102"/>
      <c r="AG259" s="42"/>
      <c r="AH259" s="42"/>
      <c r="AI259" s="42"/>
      <c r="AJ259" s="42"/>
      <c r="AK259" s="42"/>
      <c r="AL259" s="42"/>
      <c r="AM259" s="42"/>
      <c r="AN259" s="50"/>
      <c r="AO259" s="52"/>
      <c r="AP259" s="52"/>
      <c r="AQ259" s="89"/>
      <c r="AR259" s="89"/>
      <c r="AS259" s="113"/>
      <c r="AT259" s="88"/>
      <c r="AU259" s="89"/>
      <c r="AV259" s="89"/>
      <c r="AW259" s="51"/>
      <c r="AX259" s="51"/>
      <c r="AY259" s="51"/>
      <c r="AZ259" s="51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</row>
    <row r="260" spans="1:70" ht="15" customHeight="1">
      <c r="A260" s="56" t="s">
        <v>418</v>
      </c>
      <c r="B260" s="57" t="s">
        <v>347</v>
      </c>
      <c r="C260" s="58" t="s">
        <v>215</v>
      </c>
      <c r="D260" s="59">
        <v>1994</v>
      </c>
      <c r="E260" s="60" t="s">
        <v>350</v>
      </c>
      <c r="F260" s="61"/>
      <c r="G260" s="61"/>
      <c r="H260" s="61"/>
      <c r="I260" s="61"/>
      <c r="J260" s="61">
        <v>17</v>
      </c>
      <c r="K260" s="61">
        <v>33</v>
      </c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2">
        <f>+K260+M260+O260+S260+U260+Y260</f>
        <v>33</v>
      </c>
      <c r="AC260" s="63" t="str">
        <f t="shared" si="30"/>
        <v>39</v>
      </c>
      <c r="AD260" s="42"/>
      <c r="AE260" s="42"/>
      <c r="AF260" s="102"/>
      <c r="AG260" s="42"/>
      <c r="AH260" s="42"/>
      <c r="AI260" s="42"/>
      <c r="AJ260" s="42"/>
      <c r="AK260" s="42"/>
      <c r="AL260" s="42"/>
      <c r="AM260" s="42"/>
      <c r="AN260" s="50"/>
      <c r="AO260" s="52"/>
      <c r="AP260" s="52"/>
      <c r="AQ260" s="89"/>
      <c r="AR260" s="89"/>
      <c r="AS260" s="113"/>
      <c r="AT260" s="88"/>
      <c r="AU260" s="89"/>
      <c r="AV260" s="89"/>
      <c r="AW260" s="51"/>
      <c r="AX260" s="51"/>
      <c r="AY260" s="51"/>
      <c r="AZ260" s="51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</row>
    <row r="261" spans="1:70" ht="15" customHeight="1">
      <c r="A261" s="56" t="s">
        <v>419</v>
      </c>
      <c r="B261" s="57" t="s">
        <v>348</v>
      </c>
      <c r="C261" s="58" t="s">
        <v>349</v>
      </c>
      <c r="D261" s="59">
        <v>1995</v>
      </c>
      <c r="E261" s="60" t="s">
        <v>350</v>
      </c>
      <c r="F261" s="61"/>
      <c r="G261" s="61"/>
      <c r="H261" s="61"/>
      <c r="I261" s="61"/>
      <c r="J261" s="61">
        <v>18</v>
      </c>
      <c r="K261" s="61">
        <v>32</v>
      </c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2">
        <f>+K261+M261+O261+S261+U261+Y261</f>
        <v>32</v>
      </c>
      <c r="AC261" s="63" t="str">
        <f t="shared" si="30"/>
        <v>40</v>
      </c>
      <c r="AD261" s="42"/>
      <c r="AE261" s="42"/>
      <c r="AF261" s="102"/>
      <c r="AG261" s="42"/>
      <c r="AH261" s="42"/>
      <c r="AI261" s="42"/>
      <c r="AJ261" s="42"/>
      <c r="AK261" s="42"/>
      <c r="AL261" s="42"/>
      <c r="AM261" s="42"/>
      <c r="AN261" s="50"/>
      <c r="AO261" s="52"/>
      <c r="AP261" s="52"/>
      <c r="AQ261" s="89"/>
      <c r="AR261" s="89"/>
      <c r="AS261" s="113"/>
      <c r="AT261" s="88"/>
      <c r="AU261" s="89"/>
      <c r="AV261" s="89"/>
      <c r="AW261" s="51"/>
      <c r="AX261" s="51"/>
      <c r="AY261" s="51"/>
      <c r="AZ261" s="51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</row>
    <row r="262" spans="1:70" ht="15" customHeight="1">
      <c r="A262" s="56" t="s">
        <v>420</v>
      </c>
      <c r="B262" s="57" t="s">
        <v>16</v>
      </c>
      <c r="C262" s="58" t="s">
        <v>366</v>
      </c>
      <c r="D262" s="59">
        <v>1994</v>
      </c>
      <c r="E262" s="74" t="s">
        <v>372</v>
      </c>
      <c r="F262" s="61"/>
      <c r="G262" s="61"/>
      <c r="H262" s="61"/>
      <c r="I262" s="61"/>
      <c r="J262" s="61"/>
      <c r="K262" s="61"/>
      <c r="L262" s="61">
        <v>19</v>
      </c>
      <c r="M262" s="61">
        <v>31</v>
      </c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2">
        <f>+K262+M262+O262+S262+U262+Y262</f>
        <v>31</v>
      </c>
      <c r="AC262" s="63" t="str">
        <f>+A262</f>
        <v>41</v>
      </c>
      <c r="AD262" s="42"/>
      <c r="AE262" s="42"/>
      <c r="AF262" s="102"/>
      <c r="AG262" s="42"/>
      <c r="AH262" s="42"/>
      <c r="AI262" s="42"/>
      <c r="AJ262" s="42"/>
      <c r="AK262" s="42"/>
      <c r="AL262" s="42"/>
      <c r="AM262" s="42"/>
      <c r="AN262" s="50"/>
      <c r="AO262" s="52"/>
      <c r="AP262" s="52"/>
      <c r="AQ262" s="89"/>
      <c r="AR262" s="89"/>
      <c r="AS262" s="113"/>
      <c r="AT262" s="88"/>
      <c r="AU262" s="89"/>
      <c r="AV262" s="89"/>
      <c r="AW262" s="51"/>
      <c r="AX262" s="51"/>
      <c r="AY262" s="51"/>
      <c r="AZ262" s="51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</row>
    <row r="263" spans="1:70" ht="15" customHeight="1">
      <c r="A263" s="56" t="s">
        <v>421</v>
      </c>
      <c r="B263" s="57" t="s">
        <v>370</v>
      </c>
      <c r="C263" s="58" t="s">
        <v>569</v>
      </c>
      <c r="D263" s="59">
        <v>1994</v>
      </c>
      <c r="E263" s="60" t="s">
        <v>73</v>
      </c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>
        <v>20</v>
      </c>
      <c r="S263" s="61">
        <v>30</v>
      </c>
      <c r="T263" s="61"/>
      <c r="U263" s="61"/>
      <c r="V263" s="61"/>
      <c r="W263" s="61"/>
      <c r="X263" s="61"/>
      <c r="Y263" s="61"/>
      <c r="Z263" s="61"/>
      <c r="AA263" s="61"/>
      <c r="AB263" s="62">
        <f>+K263+M263+O263+S263+U263+Y263</f>
        <v>30</v>
      </c>
      <c r="AC263" s="63" t="str">
        <f>+A263</f>
        <v>42</v>
      </c>
      <c r="AD263" s="42"/>
      <c r="AE263" s="42"/>
      <c r="AF263" s="102"/>
      <c r="AG263" s="42"/>
      <c r="AH263" s="42"/>
      <c r="AI263" s="42"/>
      <c r="AJ263" s="42"/>
      <c r="AK263" s="42"/>
      <c r="AL263" s="42"/>
      <c r="AM263" s="42"/>
      <c r="AN263" s="68"/>
      <c r="AO263" s="68"/>
      <c r="AP263" s="68"/>
      <c r="AQ263" s="69"/>
      <c r="AR263" s="69"/>
      <c r="AS263" s="70"/>
      <c r="AT263" s="114"/>
      <c r="AU263" s="89"/>
      <c r="AV263" s="115"/>
      <c r="AW263" s="51"/>
      <c r="AX263" s="51"/>
      <c r="AY263" s="51"/>
      <c r="AZ263" s="51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</row>
    <row r="264" spans="1:70" ht="15" customHeight="1">
      <c r="A264" s="56" t="s">
        <v>422</v>
      </c>
      <c r="B264" s="57" t="s">
        <v>27</v>
      </c>
      <c r="C264" s="58" t="s">
        <v>570</v>
      </c>
      <c r="D264" s="59">
        <v>1994</v>
      </c>
      <c r="E264" s="60" t="s">
        <v>73</v>
      </c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>
        <v>21</v>
      </c>
      <c r="S264" s="61">
        <v>29</v>
      </c>
      <c r="T264" s="61"/>
      <c r="U264" s="61"/>
      <c r="V264" s="61"/>
      <c r="W264" s="61"/>
      <c r="X264" s="61"/>
      <c r="Y264" s="61"/>
      <c r="Z264" s="61"/>
      <c r="AA264" s="61"/>
      <c r="AB264" s="62">
        <f>+K264+M264+O264+S264+U264+Y264</f>
        <v>29</v>
      </c>
      <c r="AC264" s="63" t="str">
        <f>+A264</f>
        <v>43</v>
      </c>
      <c r="AD264" s="42"/>
      <c r="AE264" s="42"/>
      <c r="AF264" s="102"/>
      <c r="AG264" s="42"/>
      <c r="AH264" s="42"/>
      <c r="AI264" s="42"/>
      <c r="AJ264" s="42"/>
      <c r="AK264" s="42"/>
      <c r="AL264" s="42"/>
      <c r="AM264" s="42"/>
      <c r="AN264" s="68"/>
      <c r="AO264" s="68"/>
      <c r="AP264" s="68"/>
      <c r="AQ264" s="69"/>
      <c r="AR264" s="69"/>
      <c r="AS264" s="70"/>
      <c r="AT264" s="114"/>
      <c r="AU264" s="89"/>
      <c r="AV264" s="115"/>
      <c r="AW264" s="51"/>
      <c r="AX264" s="51"/>
      <c r="AY264" s="51"/>
      <c r="AZ264" s="51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</row>
    <row r="265" spans="1:70" ht="15" customHeight="1">
      <c r="A265" s="56" t="s">
        <v>423</v>
      </c>
      <c r="B265" s="57" t="s">
        <v>381</v>
      </c>
      <c r="C265" s="58" t="s">
        <v>615</v>
      </c>
      <c r="D265" s="59">
        <v>1994</v>
      </c>
      <c r="E265" s="60" t="s">
        <v>13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>
        <v>22</v>
      </c>
      <c r="Y265" s="61">
        <v>28</v>
      </c>
      <c r="Z265" s="61"/>
      <c r="AA265" s="61"/>
      <c r="AB265" s="62">
        <f>+K265+M265+O265+S265+U265+Y265</f>
        <v>28</v>
      </c>
      <c r="AC265" s="63" t="str">
        <f>+A265</f>
        <v>44</v>
      </c>
      <c r="AD265" s="42"/>
      <c r="AE265" s="42"/>
      <c r="AF265" s="102"/>
      <c r="AG265" s="42"/>
      <c r="AH265" s="42"/>
      <c r="AI265" s="42"/>
      <c r="AJ265" s="42"/>
      <c r="AK265" s="42"/>
      <c r="AL265" s="42"/>
      <c r="AM265" s="42"/>
      <c r="AN265" s="68"/>
      <c r="AO265" s="68"/>
      <c r="AP265" s="68"/>
      <c r="AQ265" s="69"/>
      <c r="AR265" s="69"/>
      <c r="AS265" s="70"/>
      <c r="AT265" s="114"/>
      <c r="AU265" s="89"/>
      <c r="AV265" s="115"/>
      <c r="AW265" s="51"/>
      <c r="AX265" s="51"/>
      <c r="AY265" s="51"/>
      <c r="AZ265" s="51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</row>
    <row r="266" spans="1:70" ht="15" customHeight="1">
      <c r="A266" s="56" t="s">
        <v>510</v>
      </c>
      <c r="B266" s="57" t="s">
        <v>571</v>
      </c>
      <c r="C266" s="58" t="s">
        <v>572</v>
      </c>
      <c r="D266" s="59">
        <v>1995</v>
      </c>
      <c r="E266" s="60" t="s">
        <v>52</v>
      </c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>
        <v>22</v>
      </c>
      <c r="S266" s="61">
        <v>28</v>
      </c>
      <c r="T266" s="61"/>
      <c r="U266" s="61"/>
      <c r="V266" s="61"/>
      <c r="W266" s="61"/>
      <c r="X266" s="61"/>
      <c r="Y266" s="61"/>
      <c r="Z266" s="61"/>
      <c r="AA266" s="61"/>
      <c r="AB266" s="62">
        <f>+K266+M266+O266+S266+U266+Y266</f>
        <v>28</v>
      </c>
      <c r="AC266" s="63" t="str">
        <f>+A266</f>
        <v>45</v>
      </c>
      <c r="AD266" s="42"/>
      <c r="AE266" s="42"/>
      <c r="AF266" s="102"/>
      <c r="AG266" s="42"/>
      <c r="AH266" s="42"/>
      <c r="AI266" s="42"/>
      <c r="AJ266" s="42"/>
      <c r="AK266" s="42"/>
      <c r="AL266" s="42"/>
      <c r="AM266" s="42"/>
      <c r="AN266" s="68"/>
      <c r="AO266" s="67"/>
      <c r="AP266" s="68"/>
      <c r="AQ266" s="69"/>
      <c r="AR266" s="69"/>
      <c r="AS266" s="97"/>
      <c r="AT266" s="88"/>
      <c r="AU266" s="89"/>
      <c r="AV266" s="115"/>
      <c r="AW266" s="51"/>
      <c r="AX266" s="51"/>
      <c r="AY266" s="51"/>
      <c r="AZ266" s="51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</row>
    <row r="267" spans="1:70" ht="15" customHeight="1">
      <c r="A267" s="40" t="s">
        <v>196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41"/>
      <c r="AC267" s="101"/>
      <c r="AD267" s="41"/>
      <c r="AE267" s="42"/>
      <c r="AF267" s="102"/>
      <c r="AG267" s="42"/>
      <c r="AH267" s="42"/>
      <c r="AI267" s="42"/>
      <c r="AJ267" s="42"/>
      <c r="AK267" s="42"/>
      <c r="AL267" s="42"/>
      <c r="AM267" s="42"/>
      <c r="AN267" s="68"/>
      <c r="AO267" s="68"/>
      <c r="AP267" s="68"/>
      <c r="AQ267" s="69"/>
      <c r="AR267" s="69"/>
      <c r="AS267" s="93"/>
      <c r="AT267" s="88"/>
      <c r="AU267" s="89"/>
      <c r="AV267" s="115"/>
      <c r="AW267" s="51"/>
      <c r="AX267" s="51"/>
      <c r="AY267" s="51"/>
      <c r="AZ267" s="51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</row>
    <row r="268" spans="1:70" ht="15" customHeight="1">
      <c r="A268" s="56" t="s">
        <v>74</v>
      </c>
      <c r="B268" s="57" t="s">
        <v>270</v>
      </c>
      <c r="C268" s="58" t="s">
        <v>271</v>
      </c>
      <c r="D268" s="59">
        <v>1996</v>
      </c>
      <c r="E268" s="60" t="s">
        <v>108</v>
      </c>
      <c r="F268" s="61"/>
      <c r="G268" s="61"/>
      <c r="H268" s="61"/>
      <c r="I268" s="61"/>
      <c r="J268" s="61">
        <v>2</v>
      </c>
      <c r="K268" s="61">
        <v>80</v>
      </c>
      <c r="L268" s="61">
        <v>1</v>
      </c>
      <c r="M268" s="61">
        <v>100</v>
      </c>
      <c r="N268" s="61">
        <v>1</v>
      </c>
      <c r="O268" s="61">
        <v>100</v>
      </c>
      <c r="P268" s="61"/>
      <c r="Q268" s="61"/>
      <c r="R268" s="61"/>
      <c r="S268" s="61"/>
      <c r="T268" s="61">
        <v>1</v>
      </c>
      <c r="U268" s="61">
        <v>100</v>
      </c>
      <c r="V268" s="61"/>
      <c r="W268" s="61"/>
      <c r="X268" s="61">
        <v>1</v>
      </c>
      <c r="Y268" s="61">
        <v>100</v>
      </c>
      <c r="Z268" s="61"/>
      <c r="AA268" s="61"/>
      <c r="AB268" s="62">
        <f>+K268+M268+O268+S268+U268+Y268</f>
        <v>480</v>
      </c>
      <c r="AC268" s="63" t="str">
        <f>+A268</f>
        <v>1</v>
      </c>
      <c r="AD268" s="42"/>
      <c r="AE268" s="42"/>
      <c r="AF268" s="102"/>
      <c r="AG268" s="42"/>
      <c r="AH268" s="42"/>
      <c r="AI268" s="42"/>
      <c r="AJ268" s="42"/>
      <c r="AK268" s="42"/>
      <c r="AL268" s="42"/>
      <c r="AM268" s="42"/>
      <c r="AN268" s="68"/>
      <c r="AO268" s="68"/>
      <c r="AP268" s="67"/>
      <c r="AQ268" s="69"/>
      <c r="AR268" s="69"/>
      <c r="AS268" s="70"/>
      <c r="AT268" s="88"/>
      <c r="AU268" s="89"/>
      <c r="AV268" s="115"/>
      <c r="AW268" s="51"/>
      <c r="AX268" s="51"/>
      <c r="AY268" s="51"/>
      <c r="AZ268" s="51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</row>
    <row r="269" spans="1:70" ht="15" customHeight="1">
      <c r="A269" s="56" t="s">
        <v>75</v>
      </c>
      <c r="B269" s="57" t="s">
        <v>18</v>
      </c>
      <c r="C269" s="58" t="s">
        <v>272</v>
      </c>
      <c r="D269" s="59">
        <v>1996</v>
      </c>
      <c r="E269" s="60" t="s">
        <v>108</v>
      </c>
      <c r="F269" s="61"/>
      <c r="G269" s="61"/>
      <c r="H269" s="61"/>
      <c r="I269" s="61"/>
      <c r="J269" s="61">
        <v>3</v>
      </c>
      <c r="K269" s="61">
        <v>65</v>
      </c>
      <c r="L269" s="61">
        <v>4</v>
      </c>
      <c r="M269" s="61">
        <v>55</v>
      </c>
      <c r="N269" s="61">
        <v>2</v>
      </c>
      <c r="O269" s="61">
        <v>80</v>
      </c>
      <c r="P269" s="61"/>
      <c r="Q269" s="61"/>
      <c r="R269" s="61"/>
      <c r="S269" s="61"/>
      <c r="T269" s="61">
        <v>2</v>
      </c>
      <c r="U269" s="61">
        <v>80</v>
      </c>
      <c r="V269" s="61"/>
      <c r="W269" s="61"/>
      <c r="X269" s="61">
        <v>3</v>
      </c>
      <c r="Y269" s="61">
        <v>65</v>
      </c>
      <c r="Z269" s="61"/>
      <c r="AA269" s="61"/>
      <c r="AB269" s="62">
        <f>+K269+M269+O269+S269+U269+Y269</f>
        <v>345</v>
      </c>
      <c r="AC269" s="63" t="str">
        <f aca="true" t="shared" si="31" ref="AC269:AC275">+A269</f>
        <v>2</v>
      </c>
      <c r="AD269" s="42"/>
      <c r="AE269" s="42"/>
      <c r="AF269" s="102"/>
      <c r="AG269" s="42"/>
      <c r="AH269" s="42"/>
      <c r="AI269" s="42"/>
      <c r="AJ269" s="42"/>
      <c r="AK269" s="42"/>
      <c r="AL269" s="42"/>
      <c r="AM269" s="42"/>
      <c r="AN269" s="68"/>
      <c r="AO269" s="68"/>
      <c r="AP269" s="68"/>
      <c r="AQ269" s="69"/>
      <c r="AR269" s="69"/>
      <c r="AS269" s="70"/>
      <c r="AT269" s="120"/>
      <c r="AU269" s="89"/>
      <c r="AV269" s="115"/>
      <c r="AW269" s="51"/>
      <c r="AX269" s="51"/>
      <c r="AY269" s="51"/>
      <c r="AZ269" s="51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</row>
    <row r="270" spans="1:70" ht="15" customHeight="1">
      <c r="A270" s="56" t="s">
        <v>76</v>
      </c>
      <c r="B270" s="57" t="s">
        <v>268</v>
      </c>
      <c r="C270" s="58" t="s">
        <v>269</v>
      </c>
      <c r="D270" s="59">
        <v>1996</v>
      </c>
      <c r="E270" s="60" t="s">
        <v>108</v>
      </c>
      <c r="F270" s="61"/>
      <c r="G270" s="61"/>
      <c r="H270" s="61"/>
      <c r="I270" s="61"/>
      <c r="J270" s="61">
        <v>1</v>
      </c>
      <c r="K270" s="61">
        <v>100</v>
      </c>
      <c r="L270" s="61">
        <v>2</v>
      </c>
      <c r="M270" s="61">
        <v>80</v>
      </c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>
        <v>2</v>
      </c>
      <c r="Y270" s="61">
        <v>80</v>
      </c>
      <c r="Z270" s="61"/>
      <c r="AA270" s="61"/>
      <c r="AB270" s="62">
        <f>+K270+M270+O270+S270+U270+Y270</f>
        <v>260</v>
      </c>
      <c r="AC270" s="63" t="str">
        <f t="shared" si="31"/>
        <v>3</v>
      </c>
      <c r="AD270" s="42"/>
      <c r="AE270" s="42"/>
      <c r="AF270" s="102"/>
      <c r="AG270" s="42"/>
      <c r="AH270" s="42"/>
      <c r="AI270" s="42"/>
      <c r="AJ270" s="42"/>
      <c r="AK270" s="42"/>
      <c r="AL270" s="42"/>
      <c r="AM270" s="42"/>
      <c r="AN270" s="68"/>
      <c r="AO270" s="68"/>
      <c r="AP270" s="68"/>
      <c r="AQ270" s="69"/>
      <c r="AR270" s="69"/>
      <c r="AS270" s="70"/>
      <c r="AT270" s="120"/>
      <c r="AU270" s="89"/>
      <c r="AV270" s="115"/>
      <c r="AW270" s="51"/>
      <c r="AX270" s="51"/>
      <c r="AY270" s="51"/>
      <c r="AZ270" s="51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</row>
    <row r="271" spans="1:70" ht="15" customHeight="1">
      <c r="A271" s="56" t="s">
        <v>77</v>
      </c>
      <c r="B271" s="57" t="s">
        <v>538</v>
      </c>
      <c r="C271" s="58" t="s">
        <v>106</v>
      </c>
      <c r="D271" s="59">
        <v>1996</v>
      </c>
      <c r="E271" s="74" t="s">
        <v>13</v>
      </c>
      <c r="F271" s="61"/>
      <c r="G271" s="61"/>
      <c r="H271" s="61"/>
      <c r="I271" s="61"/>
      <c r="J271" s="61"/>
      <c r="K271" s="61"/>
      <c r="L271" s="61"/>
      <c r="M271" s="61"/>
      <c r="N271" s="61">
        <v>5</v>
      </c>
      <c r="O271" s="61">
        <v>50</v>
      </c>
      <c r="P271" s="61"/>
      <c r="Q271" s="61"/>
      <c r="R271" s="61">
        <v>1</v>
      </c>
      <c r="S271" s="61">
        <v>100</v>
      </c>
      <c r="T271" s="61">
        <v>4</v>
      </c>
      <c r="U271" s="61">
        <v>55</v>
      </c>
      <c r="V271" s="61"/>
      <c r="W271" s="61"/>
      <c r="X271" s="61">
        <v>5</v>
      </c>
      <c r="Y271" s="61">
        <v>50</v>
      </c>
      <c r="Z271" s="61"/>
      <c r="AA271" s="61"/>
      <c r="AB271" s="62">
        <f>+K271+M271+O271+S271+U271+Y271</f>
        <v>255</v>
      </c>
      <c r="AC271" s="63" t="str">
        <f t="shared" si="31"/>
        <v>4</v>
      </c>
      <c r="AD271" s="42"/>
      <c r="AE271" s="42"/>
      <c r="AF271" s="102"/>
      <c r="AG271" s="42"/>
      <c r="AH271" s="42"/>
      <c r="AI271" s="42"/>
      <c r="AJ271" s="42"/>
      <c r="AK271" s="42"/>
      <c r="AL271" s="42"/>
      <c r="AM271" s="42"/>
      <c r="AN271" s="68"/>
      <c r="AO271" s="67"/>
      <c r="AP271" s="68"/>
      <c r="AQ271" s="69"/>
      <c r="AR271" s="69"/>
      <c r="AS271" s="97"/>
      <c r="AT271" s="123"/>
      <c r="AU271" s="89"/>
      <c r="AV271" s="115"/>
      <c r="AW271" s="51"/>
      <c r="AX271" s="51"/>
      <c r="AY271" s="51"/>
      <c r="AZ271" s="51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</row>
    <row r="272" spans="1:70" ht="15" customHeight="1">
      <c r="A272" s="56" t="s">
        <v>78</v>
      </c>
      <c r="B272" s="57" t="s">
        <v>375</v>
      </c>
      <c r="C272" s="58" t="s">
        <v>376</v>
      </c>
      <c r="D272" s="59">
        <v>1996</v>
      </c>
      <c r="E272" s="60" t="s">
        <v>52</v>
      </c>
      <c r="F272" s="61"/>
      <c r="G272" s="61"/>
      <c r="H272" s="61"/>
      <c r="I272" s="61"/>
      <c r="J272" s="61"/>
      <c r="K272" s="61"/>
      <c r="L272" s="61">
        <v>7</v>
      </c>
      <c r="M272" s="61">
        <v>43</v>
      </c>
      <c r="N272" s="61"/>
      <c r="O272" s="61"/>
      <c r="P272" s="61"/>
      <c r="Q272" s="61"/>
      <c r="R272" s="61">
        <v>2</v>
      </c>
      <c r="S272" s="61">
        <v>80</v>
      </c>
      <c r="T272" s="61">
        <v>6</v>
      </c>
      <c r="U272" s="61">
        <v>45</v>
      </c>
      <c r="V272" s="61"/>
      <c r="W272" s="61"/>
      <c r="X272" s="61">
        <v>7</v>
      </c>
      <c r="Y272" s="61">
        <v>43</v>
      </c>
      <c r="Z272" s="61"/>
      <c r="AA272" s="61"/>
      <c r="AB272" s="62">
        <f>+K272+M272+O272+S272+U272+Y272</f>
        <v>211</v>
      </c>
      <c r="AC272" s="63" t="str">
        <f t="shared" si="31"/>
        <v>5</v>
      </c>
      <c r="AD272" s="42"/>
      <c r="AE272" s="42"/>
      <c r="AF272" s="102"/>
      <c r="AG272" s="42"/>
      <c r="AH272" s="42"/>
      <c r="AI272" s="42"/>
      <c r="AJ272" s="42"/>
      <c r="AK272" s="42"/>
      <c r="AL272" s="42"/>
      <c r="AM272" s="42"/>
      <c r="AN272" s="68"/>
      <c r="AO272" s="67"/>
      <c r="AP272" s="68"/>
      <c r="AQ272" s="69"/>
      <c r="AR272" s="69"/>
      <c r="AS272" s="97"/>
      <c r="AT272" s="123"/>
      <c r="AU272" s="89"/>
      <c r="AV272" s="115"/>
      <c r="AW272" s="51"/>
      <c r="AX272" s="51"/>
      <c r="AY272" s="51"/>
      <c r="AZ272" s="51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</row>
    <row r="273" spans="1:70" ht="15" customHeight="1">
      <c r="A273" s="56" t="s">
        <v>61</v>
      </c>
      <c r="B273" s="57" t="s">
        <v>273</v>
      </c>
      <c r="C273" s="58" t="s">
        <v>594</v>
      </c>
      <c r="D273" s="59">
        <v>1996</v>
      </c>
      <c r="E273" s="74" t="s">
        <v>263</v>
      </c>
      <c r="F273" s="61"/>
      <c r="G273" s="61"/>
      <c r="H273" s="61"/>
      <c r="I273" s="61"/>
      <c r="J273" s="61">
        <v>4</v>
      </c>
      <c r="K273" s="61">
        <v>55</v>
      </c>
      <c r="L273" s="61">
        <v>3</v>
      </c>
      <c r="M273" s="61">
        <v>65</v>
      </c>
      <c r="N273" s="61">
        <v>6</v>
      </c>
      <c r="O273" s="61">
        <v>45</v>
      </c>
      <c r="P273" s="61"/>
      <c r="Q273" s="61"/>
      <c r="R273" s="61"/>
      <c r="S273" s="61"/>
      <c r="T273" s="61"/>
      <c r="U273" s="61"/>
      <c r="V273" s="61"/>
      <c r="W273" s="61"/>
      <c r="X273" s="61">
        <v>6</v>
      </c>
      <c r="Y273" s="61">
        <v>45</v>
      </c>
      <c r="Z273" s="61"/>
      <c r="AA273" s="61"/>
      <c r="AB273" s="62">
        <f>+K273+M273+O273+S273+U273+Y273</f>
        <v>210</v>
      </c>
      <c r="AC273" s="63" t="str">
        <f t="shared" si="31"/>
        <v>6</v>
      </c>
      <c r="AD273" s="42"/>
      <c r="AE273" s="42"/>
      <c r="AF273" s="102"/>
      <c r="AG273" s="42"/>
      <c r="AH273" s="42"/>
      <c r="AI273" s="42"/>
      <c r="AJ273" s="42"/>
      <c r="AK273" s="42"/>
      <c r="AL273" s="42"/>
      <c r="AM273" s="42"/>
      <c r="AN273" s="68"/>
      <c r="AO273" s="67"/>
      <c r="AP273" s="68"/>
      <c r="AQ273" s="69"/>
      <c r="AR273" s="69"/>
      <c r="AS273" s="97"/>
      <c r="AT273" s="123"/>
      <c r="AU273" s="89"/>
      <c r="AV273" s="115"/>
      <c r="AW273" s="51"/>
      <c r="AX273" s="51"/>
      <c r="AY273" s="51"/>
      <c r="AZ273" s="51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</row>
    <row r="274" spans="1:70" ht="15" customHeight="1">
      <c r="A274" s="56" t="s">
        <v>62</v>
      </c>
      <c r="B274" s="57" t="s">
        <v>83</v>
      </c>
      <c r="C274" s="58" t="s">
        <v>274</v>
      </c>
      <c r="D274" s="59">
        <v>1997</v>
      </c>
      <c r="E274" s="74" t="s">
        <v>52</v>
      </c>
      <c r="F274" s="61"/>
      <c r="G274" s="61"/>
      <c r="H274" s="61"/>
      <c r="I274" s="61"/>
      <c r="J274" s="61">
        <v>5</v>
      </c>
      <c r="K274" s="61">
        <v>50</v>
      </c>
      <c r="L274" s="61">
        <v>6</v>
      </c>
      <c r="M274" s="61">
        <v>45</v>
      </c>
      <c r="N274" s="61"/>
      <c r="O274" s="61"/>
      <c r="P274" s="61"/>
      <c r="Q274" s="61"/>
      <c r="R274" s="61"/>
      <c r="S274" s="61"/>
      <c r="T274" s="61">
        <v>8</v>
      </c>
      <c r="U274" s="61">
        <v>42</v>
      </c>
      <c r="V274" s="61"/>
      <c r="W274" s="61"/>
      <c r="X274" s="61">
        <v>8</v>
      </c>
      <c r="Y274" s="61">
        <v>42</v>
      </c>
      <c r="Z274" s="61"/>
      <c r="AA274" s="61"/>
      <c r="AB274" s="62">
        <f>+K274+M274+O274+S274+U274+Y274</f>
        <v>179</v>
      </c>
      <c r="AC274" s="63" t="str">
        <f t="shared" si="31"/>
        <v>7</v>
      </c>
      <c r="AD274" s="42"/>
      <c r="AE274" s="42"/>
      <c r="AF274" s="102"/>
      <c r="AG274" s="42"/>
      <c r="AH274" s="42"/>
      <c r="AI274" s="42"/>
      <c r="AJ274" s="42"/>
      <c r="AK274" s="42"/>
      <c r="AL274" s="42"/>
      <c r="AM274" s="42"/>
      <c r="AN274" s="68"/>
      <c r="AO274" s="67"/>
      <c r="AP274" s="68"/>
      <c r="AQ274" s="69"/>
      <c r="AR274" s="69"/>
      <c r="AS274" s="97"/>
      <c r="AT274" s="123"/>
      <c r="AU274" s="89"/>
      <c r="AV274" s="115"/>
      <c r="AW274" s="51"/>
      <c r="AX274" s="51"/>
      <c r="AY274" s="51"/>
      <c r="AZ274" s="51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</row>
    <row r="275" spans="1:70" ht="15" customHeight="1">
      <c r="A275" s="56" t="s">
        <v>63</v>
      </c>
      <c r="B275" s="57" t="s">
        <v>373</v>
      </c>
      <c r="C275" s="58" t="s">
        <v>374</v>
      </c>
      <c r="D275" s="59">
        <v>1996</v>
      </c>
      <c r="E275" s="60" t="s">
        <v>52</v>
      </c>
      <c r="F275" s="61"/>
      <c r="G275" s="61"/>
      <c r="H275" s="61"/>
      <c r="I275" s="61"/>
      <c r="J275" s="61"/>
      <c r="K275" s="61"/>
      <c r="L275" s="61">
        <v>5</v>
      </c>
      <c r="M275" s="61">
        <v>50</v>
      </c>
      <c r="N275" s="61"/>
      <c r="O275" s="61"/>
      <c r="P275" s="61"/>
      <c r="Q275" s="61"/>
      <c r="R275" s="61">
        <v>4</v>
      </c>
      <c r="S275" s="61">
        <v>55</v>
      </c>
      <c r="T275" s="61">
        <v>5</v>
      </c>
      <c r="U275" s="61">
        <v>50</v>
      </c>
      <c r="V275" s="61"/>
      <c r="W275" s="61"/>
      <c r="X275" s="61"/>
      <c r="Y275" s="61"/>
      <c r="Z275" s="61"/>
      <c r="AA275" s="61"/>
      <c r="AB275" s="62">
        <f>+K275+M275+O275+S275+U275+Y275</f>
        <v>155</v>
      </c>
      <c r="AC275" s="63" t="str">
        <f t="shared" si="31"/>
        <v>8</v>
      </c>
      <c r="AD275" s="42"/>
      <c r="AE275" s="42"/>
      <c r="AF275" s="102"/>
      <c r="AG275" s="42"/>
      <c r="AH275" s="42"/>
      <c r="AI275" s="42"/>
      <c r="AJ275" s="42"/>
      <c r="AK275" s="42"/>
      <c r="AL275" s="42"/>
      <c r="AM275" s="42"/>
      <c r="AN275" s="68"/>
      <c r="AO275" s="67"/>
      <c r="AP275" s="68"/>
      <c r="AQ275" s="69"/>
      <c r="AR275" s="69"/>
      <c r="AS275" s="97"/>
      <c r="AT275" s="123"/>
      <c r="AU275" s="89"/>
      <c r="AV275" s="115"/>
      <c r="AW275" s="51"/>
      <c r="AX275" s="51"/>
      <c r="AY275" s="51"/>
      <c r="AZ275" s="51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</row>
    <row r="276" spans="1:70" ht="15" customHeight="1">
      <c r="A276" s="56" t="s">
        <v>64</v>
      </c>
      <c r="B276" s="57" t="s">
        <v>96</v>
      </c>
      <c r="C276" s="58" t="s">
        <v>535</v>
      </c>
      <c r="D276" s="59">
        <v>1996</v>
      </c>
      <c r="E276" s="74" t="s">
        <v>108</v>
      </c>
      <c r="F276" s="61"/>
      <c r="G276" s="61"/>
      <c r="H276" s="61"/>
      <c r="I276" s="61"/>
      <c r="J276" s="61"/>
      <c r="K276" s="61"/>
      <c r="L276" s="61"/>
      <c r="M276" s="61"/>
      <c r="N276" s="61">
        <v>3</v>
      </c>
      <c r="O276" s="61">
        <v>65</v>
      </c>
      <c r="P276" s="61"/>
      <c r="Q276" s="61"/>
      <c r="R276" s="61"/>
      <c r="S276" s="61"/>
      <c r="T276" s="61">
        <v>3</v>
      </c>
      <c r="U276" s="61">
        <v>65</v>
      </c>
      <c r="V276" s="61"/>
      <c r="W276" s="61"/>
      <c r="X276" s="61"/>
      <c r="Y276" s="61"/>
      <c r="Z276" s="61"/>
      <c r="AA276" s="61"/>
      <c r="AB276" s="62">
        <f>+K276+M276+O276+S276+U276+Y276</f>
        <v>130</v>
      </c>
      <c r="AC276" s="63" t="str">
        <f aca="true" t="shared" si="32" ref="AC276:AC281">+A276</f>
        <v>9</v>
      </c>
      <c r="AD276" s="42"/>
      <c r="AE276" s="42"/>
      <c r="AF276" s="102"/>
      <c r="AG276" s="42"/>
      <c r="AH276" s="42"/>
      <c r="AI276" s="42"/>
      <c r="AJ276" s="42"/>
      <c r="AK276" s="42"/>
      <c r="AL276" s="42"/>
      <c r="AM276" s="42"/>
      <c r="AN276" s="68"/>
      <c r="AO276" s="67"/>
      <c r="AP276" s="68"/>
      <c r="AQ276" s="69"/>
      <c r="AR276" s="69"/>
      <c r="AS276" s="97"/>
      <c r="AT276" s="123"/>
      <c r="AU276" s="89"/>
      <c r="AV276" s="115"/>
      <c r="AW276" s="51"/>
      <c r="AX276" s="51"/>
      <c r="AY276" s="51"/>
      <c r="AZ276" s="51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</row>
    <row r="277" spans="1:70" ht="15" customHeight="1">
      <c r="A277" s="56" t="s">
        <v>65</v>
      </c>
      <c r="B277" s="57" t="s">
        <v>537</v>
      </c>
      <c r="C277" s="58" t="s">
        <v>536</v>
      </c>
      <c r="D277" s="59">
        <v>1996</v>
      </c>
      <c r="E277" s="74" t="s">
        <v>108</v>
      </c>
      <c r="F277" s="61"/>
      <c r="G277" s="61"/>
      <c r="H277" s="61"/>
      <c r="I277" s="61"/>
      <c r="J277" s="61"/>
      <c r="K277" s="61"/>
      <c r="L277" s="61"/>
      <c r="M277" s="61"/>
      <c r="N277" s="61">
        <v>4</v>
      </c>
      <c r="O277" s="61">
        <v>55</v>
      </c>
      <c r="P277" s="61"/>
      <c r="Q277" s="61"/>
      <c r="R277" s="61"/>
      <c r="S277" s="61"/>
      <c r="T277" s="61"/>
      <c r="U277" s="61"/>
      <c r="V277" s="61"/>
      <c r="W277" s="61"/>
      <c r="X277" s="61">
        <v>4</v>
      </c>
      <c r="Y277" s="61">
        <v>55</v>
      </c>
      <c r="Z277" s="61"/>
      <c r="AA277" s="61"/>
      <c r="AB277" s="62">
        <f>+K277+M277+O277+S277+U277+Y277</f>
        <v>110</v>
      </c>
      <c r="AC277" s="63" t="str">
        <f t="shared" si="32"/>
        <v>10</v>
      </c>
      <c r="AD277" s="42"/>
      <c r="AE277" s="42"/>
      <c r="AF277" s="102"/>
      <c r="AG277" s="42"/>
      <c r="AH277" s="42"/>
      <c r="AI277" s="42"/>
      <c r="AJ277" s="42"/>
      <c r="AK277" s="42"/>
      <c r="AL277" s="42"/>
      <c r="AM277" s="42"/>
      <c r="AN277" s="68"/>
      <c r="AO277" s="67"/>
      <c r="AP277" s="68"/>
      <c r="AQ277" s="69"/>
      <c r="AR277" s="69"/>
      <c r="AS277" s="97"/>
      <c r="AT277" s="123"/>
      <c r="AU277" s="89"/>
      <c r="AV277" s="115"/>
      <c r="AW277" s="51"/>
      <c r="AX277" s="51"/>
      <c r="AY277" s="51"/>
      <c r="AZ277" s="51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</row>
    <row r="278" spans="1:70" ht="15" customHeight="1">
      <c r="A278" s="56" t="s">
        <v>66</v>
      </c>
      <c r="B278" s="57" t="s">
        <v>573</v>
      </c>
      <c r="C278" s="58" t="s">
        <v>132</v>
      </c>
      <c r="D278" s="59">
        <v>1996</v>
      </c>
      <c r="E278" s="74" t="s">
        <v>34</v>
      </c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>
        <v>3</v>
      </c>
      <c r="S278" s="61">
        <v>65</v>
      </c>
      <c r="T278" s="61"/>
      <c r="U278" s="61"/>
      <c r="V278" s="61"/>
      <c r="W278" s="61"/>
      <c r="X278" s="61"/>
      <c r="Y278" s="61"/>
      <c r="Z278" s="61"/>
      <c r="AA278" s="61"/>
      <c r="AB278" s="62">
        <f>+K278+M278+O278+S278+U278+Y278</f>
        <v>65</v>
      </c>
      <c r="AC278" s="63" t="str">
        <f t="shared" si="32"/>
        <v>11</v>
      </c>
      <c r="AD278" s="42"/>
      <c r="AE278" s="42"/>
      <c r="AF278" s="102"/>
      <c r="AG278" s="42"/>
      <c r="AH278" s="42"/>
      <c r="AI278" s="42"/>
      <c r="AJ278" s="42"/>
      <c r="AK278" s="42"/>
      <c r="AL278" s="42"/>
      <c r="AM278" s="42"/>
      <c r="AN278" s="68"/>
      <c r="AO278" s="67"/>
      <c r="AP278" s="68"/>
      <c r="AQ278" s="69"/>
      <c r="AR278" s="69"/>
      <c r="AS278" s="97"/>
      <c r="AT278" s="123"/>
      <c r="AU278" s="89"/>
      <c r="AV278" s="115"/>
      <c r="AW278" s="51"/>
      <c r="AX278" s="51"/>
      <c r="AY278" s="51"/>
      <c r="AZ278" s="51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</row>
    <row r="279" spans="1:70" ht="15" customHeight="1">
      <c r="A279" s="56" t="s">
        <v>67</v>
      </c>
      <c r="B279" s="57" t="s">
        <v>574</v>
      </c>
      <c r="C279" s="58" t="s">
        <v>575</v>
      </c>
      <c r="D279" s="59">
        <v>1996</v>
      </c>
      <c r="E279" s="74" t="s">
        <v>34</v>
      </c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>
        <v>5</v>
      </c>
      <c r="S279" s="61">
        <v>50</v>
      </c>
      <c r="T279" s="61"/>
      <c r="U279" s="61"/>
      <c r="V279" s="61"/>
      <c r="W279" s="61"/>
      <c r="X279" s="61"/>
      <c r="Y279" s="61"/>
      <c r="Z279" s="61"/>
      <c r="AA279" s="61"/>
      <c r="AB279" s="62">
        <f>+K279+M279+O279+S279+U279+Y279</f>
        <v>50</v>
      </c>
      <c r="AC279" s="63" t="str">
        <f t="shared" si="32"/>
        <v>12</v>
      </c>
      <c r="AD279" s="42"/>
      <c r="AE279" s="42"/>
      <c r="AF279" s="102"/>
      <c r="AG279" s="42"/>
      <c r="AH279" s="42"/>
      <c r="AI279" s="42"/>
      <c r="AJ279" s="42"/>
      <c r="AK279" s="42"/>
      <c r="AL279" s="42"/>
      <c r="AM279" s="42"/>
      <c r="AN279" s="68"/>
      <c r="AO279" s="67"/>
      <c r="AP279" s="68"/>
      <c r="AQ279" s="69"/>
      <c r="AR279" s="69"/>
      <c r="AS279" s="97"/>
      <c r="AT279" s="123"/>
      <c r="AU279" s="89"/>
      <c r="AV279" s="115"/>
      <c r="AW279" s="51"/>
      <c r="AX279" s="51"/>
      <c r="AY279" s="51"/>
      <c r="AZ279" s="51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</row>
    <row r="280" spans="1:70" ht="15" customHeight="1">
      <c r="A280" s="56" t="s">
        <v>79</v>
      </c>
      <c r="B280" s="57" t="s">
        <v>273</v>
      </c>
      <c r="C280" s="58" t="s">
        <v>557</v>
      </c>
      <c r="D280" s="59">
        <v>1997</v>
      </c>
      <c r="E280" s="74" t="s">
        <v>34</v>
      </c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>
        <v>6</v>
      </c>
      <c r="S280" s="61">
        <v>45</v>
      </c>
      <c r="T280" s="61"/>
      <c r="U280" s="61"/>
      <c r="V280" s="61"/>
      <c r="W280" s="61"/>
      <c r="X280" s="61"/>
      <c r="Y280" s="61"/>
      <c r="Z280" s="61"/>
      <c r="AA280" s="61"/>
      <c r="AB280" s="62">
        <f>+K280+M280+O280+S280+U280+Y280</f>
        <v>45</v>
      </c>
      <c r="AC280" s="63" t="str">
        <f t="shared" si="32"/>
        <v>13</v>
      </c>
      <c r="AD280" s="42"/>
      <c r="AE280" s="42"/>
      <c r="AF280" s="102"/>
      <c r="AG280" s="42"/>
      <c r="AH280" s="42"/>
      <c r="AI280" s="42"/>
      <c r="AJ280" s="42"/>
      <c r="AK280" s="42"/>
      <c r="AL280" s="42"/>
      <c r="AM280" s="42"/>
      <c r="AN280" s="68"/>
      <c r="AO280" s="67"/>
      <c r="AP280" s="68"/>
      <c r="AQ280" s="69"/>
      <c r="AR280" s="69"/>
      <c r="AS280" s="97"/>
      <c r="AT280" s="123"/>
      <c r="AU280" s="89"/>
      <c r="AV280" s="115"/>
      <c r="AW280" s="51"/>
      <c r="AX280" s="51"/>
      <c r="AY280" s="51"/>
      <c r="AZ280" s="51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</row>
    <row r="281" spans="1:70" ht="15" customHeight="1">
      <c r="A281" s="56" t="s">
        <v>80</v>
      </c>
      <c r="B281" s="57" t="s">
        <v>319</v>
      </c>
      <c r="C281" s="58" t="s">
        <v>587</v>
      </c>
      <c r="D281" s="59">
        <v>1996</v>
      </c>
      <c r="E281" s="74" t="s">
        <v>112</v>
      </c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>
        <v>7</v>
      </c>
      <c r="U281" s="61">
        <v>43</v>
      </c>
      <c r="V281" s="61"/>
      <c r="W281" s="61"/>
      <c r="X281" s="61"/>
      <c r="Y281" s="61"/>
      <c r="Z281" s="61"/>
      <c r="AA281" s="61"/>
      <c r="AB281" s="62">
        <f>+K281+M281+O281+S281+U281+Y281</f>
        <v>43</v>
      </c>
      <c r="AC281" s="63" t="str">
        <f t="shared" si="32"/>
        <v>14</v>
      </c>
      <c r="AD281" s="42"/>
      <c r="AE281" s="42"/>
      <c r="AF281" s="102"/>
      <c r="AG281" s="42"/>
      <c r="AH281" s="42"/>
      <c r="AI281" s="42"/>
      <c r="AJ281" s="42"/>
      <c r="AK281" s="42"/>
      <c r="AL281" s="42"/>
      <c r="AM281" s="42"/>
      <c r="AN281" s="68"/>
      <c r="AO281" s="67"/>
      <c r="AP281" s="68"/>
      <c r="AQ281" s="69"/>
      <c r="AR281" s="69"/>
      <c r="AS281" s="97"/>
      <c r="AT281" s="123"/>
      <c r="AU281" s="89"/>
      <c r="AV281" s="115"/>
      <c r="AW281" s="51"/>
      <c r="AX281" s="51"/>
      <c r="AY281" s="51"/>
      <c r="AZ281" s="51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</row>
    <row r="282" spans="1:70" ht="15" customHeight="1">
      <c r="A282" s="56" t="s">
        <v>81</v>
      </c>
      <c r="B282" s="57" t="s">
        <v>51</v>
      </c>
      <c r="C282" s="58" t="s">
        <v>539</v>
      </c>
      <c r="D282" s="59">
        <v>1996</v>
      </c>
      <c r="E282" s="74" t="s">
        <v>263</v>
      </c>
      <c r="F282" s="61"/>
      <c r="G282" s="61"/>
      <c r="H282" s="61"/>
      <c r="I282" s="61"/>
      <c r="J282" s="61"/>
      <c r="K282" s="61"/>
      <c r="L282" s="61"/>
      <c r="M282" s="61"/>
      <c r="N282" s="61">
        <v>7</v>
      </c>
      <c r="O282" s="61">
        <v>43</v>
      </c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2">
        <f>+K282+M282+O282+S282+U282+Y282</f>
        <v>43</v>
      </c>
      <c r="AC282" s="63" t="str">
        <f>+A282</f>
        <v>15</v>
      </c>
      <c r="AD282" s="42"/>
      <c r="AE282" s="42"/>
      <c r="AF282" s="102"/>
      <c r="AG282" s="42"/>
      <c r="AH282" s="42"/>
      <c r="AI282" s="42"/>
      <c r="AJ282" s="42"/>
      <c r="AK282" s="42"/>
      <c r="AL282" s="42"/>
      <c r="AM282" s="42"/>
      <c r="AN282" s="68"/>
      <c r="AO282" s="67"/>
      <c r="AP282" s="68"/>
      <c r="AQ282" s="69"/>
      <c r="AR282" s="69"/>
      <c r="AS282" s="97"/>
      <c r="AT282" s="123"/>
      <c r="AU282" s="89"/>
      <c r="AV282" s="115"/>
      <c r="AW282" s="51"/>
      <c r="AX282" s="51"/>
      <c r="AY282" s="51"/>
      <c r="AZ282" s="51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</row>
    <row r="283" spans="1:70" ht="15" customHeight="1">
      <c r="A283" s="56" t="s">
        <v>82</v>
      </c>
      <c r="B283" s="57" t="s">
        <v>540</v>
      </c>
      <c r="C283" s="58" t="s">
        <v>541</v>
      </c>
      <c r="D283" s="59">
        <v>1996</v>
      </c>
      <c r="E283" s="74" t="s">
        <v>112</v>
      </c>
      <c r="F283" s="61"/>
      <c r="G283" s="61"/>
      <c r="H283" s="61"/>
      <c r="I283" s="61"/>
      <c r="J283" s="61"/>
      <c r="K283" s="61"/>
      <c r="L283" s="61"/>
      <c r="M283" s="61"/>
      <c r="N283" s="61">
        <v>8</v>
      </c>
      <c r="O283" s="61">
        <v>42</v>
      </c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2">
        <f>+K283+M283+O283+S283+U283+Y283</f>
        <v>42</v>
      </c>
      <c r="AC283" s="63" t="str">
        <f>+A283</f>
        <v>16</v>
      </c>
      <c r="AD283" s="42"/>
      <c r="AE283" s="42"/>
      <c r="AF283" s="102"/>
      <c r="AG283" s="42"/>
      <c r="AH283" s="42"/>
      <c r="AI283" s="42"/>
      <c r="AJ283" s="42"/>
      <c r="AK283" s="42"/>
      <c r="AL283" s="42"/>
      <c r="AM283" s="42"/>
      <c r="AN283" s="68"/>
      <c r="AO283" s="67"/>
      <c r="AP283" s="68"/>
      <c r="AQ283" s="69"/>
      <c r="AR283" s="69"/>
      <c r="AS283" s="97"/>
      <c r="AT283" s="123"/>
      <c r="AU283" s="89"/>
      <c r="AV283" s="115"/>
      <c r="AW283" s="51"/>
      <c r="AX283" s="51"/>
      <c r="AY283" s="51"/>
      <c r="AZ283" s="51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</row>
    <row r="284" spans="1:70" ht="15" customHeight="1">
      <c r="A284" s="40" t="s">
        <v>197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41"/>
      <c r="AC284" s="101"/>
      <c r="AD284" s="42"/>
      <c r="AE284" s="42"/>
      <c r="AF284" s="102"/>
      <c r="AG284" s="42"/>
      <c r="AH284" s="42"/>
      <c r="AI284" s="42"/>
      <c r="AJ284" s="42"/>
      <c r="AK284" s="42"/>
      <c r="AL284" s="42"/>
      <c r="AM284" s="42"/>
      <c r="AN284" s="68"/>
      <c r="AO284" s="67"/>
      <c r="AP284" s="68"/>
      <c r="AQ284" s="69"/>
      <c r="AR284" s="69"/>
      <c r="AS284" s="97"/>
      <c r="AT284" s="123"/>
      <c r="AU284" s="89"/>
      <c r="AV284" s="115"/>
      <c r="AW284" s="51"/>
      <c r="AX284" s="51"/>
      <c r="AY284" s="51"/>
      <c r="AZ284" s="51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</row>
    <row r="285" spans="1:70" ht="15" customHeight="1">
      <c r="A285" s="56" t="s">
        <v>74</v>
      </c>
      <c r="B285" s="57" t="s">
        <v>275</v>
      </c>
      <c r="C285" s="58" t="s">
        <v>276</v>
      </c>
      <c r="D285" s="59">
        <v>1996</v>
      </c>
      <c r="E285" s="60" t="s">
        <v>108</v>
      </c>
      <c r="F285" s="61"/>
      <c r="G285" s="61"/>
      <c r="H285" s="61"/>
      <c r="I285" s="61"/>
      <c r="J285" s="61">
        <v>1</v>
      </c>
      <c r="K285" s="61">
        <v>100</v>
      </c>
      <c r="L285" s="61">
        <v>1</v>
      </c>
      <c r="M285" s="61">
        <v>100</v>
      </c>
      <c r="N285" s="61">
        <v>1</v>
      </c>
      <c r="O285" s="61">
        <v>100</v>
      </c>
      <c r="P285" s="61"/>
      <c r="Q285" s="61"/>
      <c r="R285" s="61"/>
      <c r="S285" s="61"/>
      <c r="T285" s="61">
        <v>1</v>
      </c>
      <c r="U285" s="61">
        <v>100</v>
      </c>
      <c r="V285" s="61"/>
      <c r="W285" s="61"/>
      <c r="X285" s="61">
        <v>1</v>
      </c>
      <c r="Y285" s="61">
        <v>100</v>
      </c>
      <c r="Z285" s="61"/>
      <c r="AA285" s="61"/>
      <c r="AB285" s="62">
        <f>+K285+M285+O285+S285+U285+Y285</f>
        <v>500</v>
      </c>
      <c r="AC285" s="63" t="str">
        <f aca="true" t="shared" si="33" ref="AC285:AC299">+A285</f>
        <v>1</v>
      </c>
      <c r="AD285" s="42"/>
      <c r="AE285" s="42"/>
      <c r="AF285" s="102"/>
      <c r="AG285" s="42"/>
      <c r="AH285" s="42"/>
      <c r="AI285" s="42"/>
      <c r="AJ285" s="42"/>
      <c r="AK285" s="42"/>
      <c r="AL285" s="42"/>
      <c r="AM285" s="42"/>
      <c r="AN285" s="68"/>
      <c r="AO285" s="67"/>
      <c r="AP285" s="68"/>
      <c r="AQ285" s="69"/>
      <c r="AR285" s="69"/>
      <c r="AS285" s="97"/>
      <c r="AT285" s="123"/>
      <c r="AU285" s="89"/>
      <c r="AV285" s="115"/>
      <c r="AW285" s="51"/>
      <c r="AX285" s="51"/>
      <c r="AY285" s="51"/>
      <c r="AZ285" s="51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</row>
    <row r="286" spans="1:70" ht="15" customHeight="1">
      <c r="A286" s="56" t="s">
        <v>75</v>
      </c>
      <c r="B286" s="57" t="s">
        <v>277</v>
      </c>
      <c r="C286" s="58" t="s">
        <v>278</v>
      </c>
      <c r="D286" s="59">
        <v>1996</v>
      </c>
      <c r="E286" s="60" t="s">
        <v>294</v>
      </c>
      <c r="F286" s="61"/>
      <c r="G286" s="61"/>
      <c r="H286" s="61"/>
      <c r="I286" s="61"/>
      <c r="J286" s="61">
        <v>2</v>
      </c>
      <c r="K286" s="61">
        <v>80</v>
      </c>
      <c r="L286" s="61">
        <v>2</v>
      </c>
      <c r="M286" s="61">
        <v>80</v>
      </c>
      <c r="N286" s="61"/>
      <c r="O286" s="61"/>
      <c r="P286" s="61"/>
      <c r="Q286" s="61"/>
      <c r="R286" s="61">
        <v>1</v>
      </c>
      <c r="S286" s="61">
        <v>100</v>
      </c>
      <c r="T286" s="61">
        <v>3</v>
      </c>
      <c r="U286" s="61">
        <v>65</v>
      </c>
      <c r="V286" s="61"/>
      <c r="W286" s="61"/>
      <c r="X286" s="61">
        <v>2</v>
      </c>
      <c r="Y286" s="61">
        <v>80</v>
      </c>
      <c r="Z286" s="61"/>
      <c r="AA286" s="61"/>
      <c r="AB286" s="62">
        <f>+K286+M286+O286+S286+U286+Y286</f>
        <v>405</v>
      </c>
      <c r="AC286" s="63" t="str">
        <f t="shared" si="33"/>
        <v>2</v>
      </c>
      <c r="AD286" s="42"/>
      <c r="AE286" s="42"/>
      <c r="AF286" s="102"/>
      <c r="AG286" s="42"/>
      <c r="AH286" s="42"/>
      <c r="AI286" s="42"/>
      <c r="AJ286" s="42"/>
      <c r="AK286" s="42"/>
      <c r="AL286" s="42"/>
      <c r="AM286" s="42"/>
      <c r="AN286" s="68"/>
      <c r="AO286" s="67"/>
      <c r="AP286" s="68"/>
      <c r="AQ286" s="69"/>
      <c r="AR286" s="69"/>
      <c r="AS286" s="97"/>
      <c r="AT286" s="123"/>
      <c r="AU286" s="89"/>
      <c r="AV286" s="115"/>
      <c r="AW286" s="51"/>
      <c r="AX286" s="51"/>
      <c r="AY286" s="51"/>
      <c r="AZ286" s="51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</row>
    <row r="287" spans="1:70" ht="15" customHeight="1">
      <c r="A287" s="56" t="s">
        <v>76</v>
      </c>
      <c r="B287" s="57" t="s">
        <v>41</v>
      </c>
      <c r="C287" s="58" t="s">
        <v>144</v>
      </c>
      <c r="D287" s="59">
        <v>1996</v>
      </c>
      <c r="E287" s="74" t="s">
        <v>263</v>
      </c>
      <c r="F287" s="61"/>
      <c r="G287" s="61"/>
      <c r="H287" s="61"/>
      <c r="I287" s="61"/>
      <c r="J287" s="61">
        <v>3</v>
      </c>
      <c r="K287" s="61">
        <v>65</v>
      </c>
      <c r="L287" s="61">
        <v>3</v>
      </c>
      <c r="M287" s="61">
        <v>65</v>
      </c>
      <c r="N287" s="61">
        <v>2</v>
      </c>
      <c r="O287" s="61">
        <v>80</v>
      </c>
      <c r="P287" s="61"/>
      <c r="Q287" s="61"/>
      <c r="R287" s="61">
        <v>2</v>
      </c>
      <c r="S287" s="61">
        <v>80</v>
      </c>
      <c r="T287" s="61">
        <v>2</v>
      </c>
      <c r="U287" s="61">
        <v>80</v>
      </c>
      <c r="V287" s="61"/>
      <c r="W287" s="61"/>
      <c r="X287" s="61">
        <v>3</v>
      </c>
      <c r="Y287" s="61">
        <v>65</v>
      </c>
      <c r="Z287" s="61"/>
      <c r="AA287" s="61"/>
      <c r="AB287" s="62">
        <f>+K287+M287+O287+S287+U287</f>
        <v>370</v>
      </c>
      <c r="AC287" s="63" t="str">
        <f t="shared" si="33"/>
        <v>3</v>
      </c>
      <c r="AD287" s="42"/>
      <c r="AE287" s="42"/>
      <c r="AF287" s="102"/>
      <c r="AG287" s="42"/>
      <c r="AH287" s="42"/>
      <c r="AI287" s="42"/>
      <c r="AJ287" s="42"/>
      <c r="AK287" s="42"/>
      <c r="AL287" s="42"/>
      <c r="AM287" s="42"/>
      <c r="AN287" s="68"/>
      <c r="AO287" s="68"/>
      <c r="AP287" s="68"/>
      <c r="AQ287" s="69"/>
      <c r="AR287" s="69"/>
      <c r="AS287" s="93"/>
      <c r="AT287" s="120"/>
      <c r="AU287" s="89"/>
      <c r="AV287" s="115"/>
      <c r="AW287" s="51"/>
      <c r="AX287" s="51"/>
      <c r="AY287" s="51"/>
      <c r="AZ287" s="51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</row>
    <row r="288" spans="1:70" ht="15" customHeight="1">
      <c r="A288" s="56" t="s">
        <v>77</v>
      </c>
      <c r="B288" s="57" t="s">
        <v>381</v>
      </c>
      <c r="C288" s="58" t="s">
        <v>378</v>
      </c>
      <c r="D288" s="59">
        <v>1996</v>
      </c>
      <c r="E288" s="60" t="s">
        <v>125</v>
      </c>
      <c r="F288" s="61"/>
      <c r="G288" s="61"/>
      <c r="H288" s="61"/>
      <c r="I288" s="61"/>
      <c r="J288" s="61"/>
      <c r="K288" s="61"/>
      <c r="L288" s="61">
        <v>8</v>
      </c>
      <c r="M288" s="61">
        <v>42</v>
      </c>
      <c r="N288" s="61">
        <v>4</v>
      </c>
      <c r="O288" s="61">
        <v>55</v>
      </c>
      <c r="P288" s="61"/>
      <c r="Q288" s="61"/>
      <c r="R288" s="61">
        <v>3</v>
      </c>
      <c r="S288" s="61">
        <v>65</v>
      </c>
      <c r="T288" s="61">
        <v>4</v>
      </c>
      <c r="U288" s="61">
        <v>55</v>
      </c>
      <c r="V288" s="61"/>
      <c r="W288" s="61"/>
      <c r="X288" s="61">
        <v>4</v>
      </c>
      <c r="Y288" s="61">
        <v>55</v>
      </c>
      <c r="Z288" s="61"/>
      <c r="AA288" s="61"/>
      <c r="AB288" s="62">
        <f>+K288+M288+O288+S288+U288+Y288</f>
        <v>272</v>
      </c>
      <c r="AC288" s="63" t="str">
        <f t="shared" si="33"/>
        <v>4</v>
      </c>
      <c r="AD288" s="42"/>
      <c r="AE288" s="42"/>
      <c r="AF288" s="102"/>
      <c r="AG288" s="42"/>
      <c r="AH288" s="42"/>
      <c r="AI288" s="42"/>
      <c r="AJ288" s="42"/>
      <c r="AK288" s="42"/>
      <c r="AL288" s="42"/>
      <c r="AM288" s="42"/>
      <c r="AN288" s="68"/>
      <c r="AO288" s="68"/>
      <c r="AP288" s="68"/>
      <c r="AQ288" s="69"/>
      <c r="AR288" s="69"/>
      <c r="AS288" s="93"/>
      <c r="AT288" s="88"/>
      <c r="AU288" s="89"/>
      <c r="AV288" s="115"/>
      <c r="AW288" s="51"/>
      <c r="AX288" s="51"/>
      <c r="AY288" s="51"/>
      <c r="AZ288" s="51"/>
      <c r="BA288" s="42"/>
      <c r="BB288" s="42"/>
      <c r="BC288" s="42"/>
      <c r="BD288" s="42"/>
      <c r="BE288" s="89"/>
      <c r="BF288" s="125"/>
      <c r="BG288" s="88"/>
      <c r="BH288" s="89"/>
      <c r="BI288" s="89"/>
      <c r="BJ288" s="42"/>
      <c r="BK288" s="42"/>
      <c r="BL288" s="42"/>
      <c r="BM288" s="42"/>
      <c r="BN288" s="42"/>
      <c r="BO288" s="42"/>
      <c r="BP288" s="42"/>
      <c r="BQ288" s="42"/>
      <c r="BR288" s="42"/>
    </row>
    <row r="289" spans="1:70" ht="15" customHeight="1">
      <c r="A289" s="56" t="s">
        <v>78</v>
      </c>
      <c r="B289" s="57" t="s">
        <v>279</v>
      </c>
      <c r="C289" s="58" t="s">
        <v>139</v>
      </c>
      <c r="D289" s="59">
        <v>1996</v>
      </c>
      <c r="E289" s="60" t="s">
        <v>112</v>
      </c>
      <c r="F289" s="61"/>
      <c r="G289" s="61"/>
      <c r="H289" s="61"/>
      <c r="I289" s="61"/>
      <c r="J289" s="61">
        <v>4</v>
      </c>
      <c r="K289" s="61">
        <v>55</v>
      </c>
      <c r="L289" s="61">
        <v>4</v>
      </c>
      <c r="M289" s="61">
        <v>55</v>
      </c>
      <c r="N289" s="61">
        <v>3</v>
      </c>
      <c r="O289" s="61">
        <v>65</v>
      </c>
      <c r="P289" s="61"/>
      <c r="Q289" s="61"/>
      <c r="R289" s="61"/>
      <c r="S289" s="61"/>
      <c r="T289" s="61">
        <v>5</v>
      </c>
      <c r="U289" s="61">
        <v>50</v>
      </c>
      <c r="V289" s="61"/>
      <c r="W289" s="61"/>
      <c r="X289" s="61">
        <v>7</v>
      </c>
      <c r="Y289" s="61">
        <v>43</v>
      </c>
      <c r="Z289" s="61"/>
      <c r="AA289" s="61"/>
      <c r="AB289" s="62">
        <f>+K289+M289+O289+S289+U289+Y289</f>
        <v>268</v>
      </c>
      <c r="AC289" s="63" t="str">
        <f t="shared" si="33"/>
        <v>5</v>
      </c>
      <c r="AD289" s="42"/>
      <c r="AE289" s="42"/>
      <c r="AF289" s="102"/>
      <c r="AG289" s="42"/>
      <c r="AH289" s="42"/>
      <c r="AI289" s="42"/>
      <c r="AJ289" s="42"/>
      <c r="AK289" s="42"/>
      <c r="AL289" s="42"/>
      <c r="AM289" s="42"/>
      <c r="AN289" s="68"/>
      <c r="AO289" s="68"/>
      <c r="AP289" s="68"/>
      <c r="AQ289" s="69"/>
      <c r="AR289" s="69"/>
      <c r="AS289" s="70"/>
      <c r="AT289" s="120"/>
      <c r="AU289" s="89"/>
      <c r="AV289" s="115"/>
      <c r="AW289" s="51"/>
      <c r="AX289" s="51"/>
      <c r="AY289" s="51"/>
      <c r="AZ289" s="51"/>
      <c r="BA289" s="42"/>
      <c r="BB289" s="42"/>
      <c r="BC289" s="42"/>
      <c r="BD289" s="42"/>
      <c r="BE289" s="89"/>
      <c r="BF289" s="113"/>
      <c r="BG289" s="88"/>
      <c r="BH289" s="89"/>
      <c r="BI289" s="89"/>
      <c r="BJ289" s="42"/>
      <c r="BK289" s="42"/>
      <c r="BL289" s="42"/>
      <c r="BM289" s="42"/>
      <c r="BN289" s="42"/>
      <c r="BO289" s="42"/>
      <c r="BP289" s="42"/>
      <c r="BQ289" s="42"/>
      <c r="BR289" s="42"/>
    </row>
    <row r="290" spans="1:70" ht="15" customHeight="1">
      <c r="A290" s="56" t="s">
        <v>61</v>
      </c>
      <c r="B290" s="57" t="s">
        <v>282</v>
      </c>
      <c r="C290" s="58" t="s">
        <v>283</v>
      </c>
      <c r="D290" s="59">
        <v>1996</v>
      </c>
      <c r="E290" s="74" t="s">
        <v>263</v>
      </c>
      <c r="F290" s="61"/>
      <c r="G290" s="61"/>
      <c r="H290" s="61"/>
      <c r="I290" s="61"/>
      <c r="J290" s="61">
        <v>6</v>
      </c>
      <c r="K290" s="61">
        <v>45</v>
      </c>
      <c r="L290" s="61">
        <v>6</v>
      </c>
      <c r="M290" s="61">
        <v>45</v>
      </c>
      <c r="N290" s="61"/>
      <c r="O290" s="61"/>
      <c r="P290" s="61"/>
      <c r="Q290" s="61"/>
      <c r="R290" s="61">
        <v>4</v>
      </c>
      <c r="S290" s="61">
        <v>55</v>
      </c>
      <c r="T290" s="61">
        <v>6</v>
      </c>
      <c r="U290" s="61">
        <v>45</v>
      </c>
      <c r="V290" s="61"/>
      <c r="W290" s="61"/>
      <c r="X290" s="61">
        <v>6</v>
      </c>
      <c r="Y290" s="61">
        <v>43</v>
      </c>
      <c r="Z290" s="61"/>
      <c r="AA290" s="61"/>
      <c r="AB290" s="62">
        <f>+K290+M290+O290+S290+U290+Y290</f>
        <v>233</v>
      </c>
      <c r="AC290" s="63" t="str">
        <f t="shared" si="33"/>
        <v>6</v>
      </c>
      <c r="AD290" s="42"/>
      <c r="AE290" s="42"/>
      <c r="AF290" s="102"/>
      <c r="AG290" s="42"/>
      <c r="AH290" s="42"/>
      <c r="AI290" s="42"/>
      <c r="AJ290" s="42"/>
      <c r="AK290" s="42"/>
      <c r="AL290" s="42"/>
      <c r="AM290" s="42"/>
      <c r="AN290" s="68"/>
      <c r="AO290" s="68"/>
      <c r="AP290" s="68"/>
      <c r="AQ290" s="69"/>
      <c r="AR290" s="69"/>
      <c r="AS290" s="70"/>
      <c r="AT290" s="120"/>
      <c r="AU290" s="89"/>
      <c r="AV290" s="115"/>
      <c r="AW290" s="51"/>
      <c r="AX290" s="51"/>
      <c r="AY290" s="51"/>
      <c r="AZ290" s="51"/>
      <c r="BA290" s="42"/>
      <c r="BB290" s="42"/>
      <c r="BC290" s="42"/>
      <c r="BD290" s="42"/>
      <c r="BE290" s="89"/>
      <c r="BF290" s="113"/>
      <c r="BG290" s="88"/>
      <c r="BH290" s="89"/>
      <c r="BI290" s="89"/>
      <c r="BJ290" s="42"/>
      <c r="BK290" s="42"/>
      <c r="BL290" s="42"/>
      <c r="BM290" s="42"/>
      <c r="BN290" s="42"/>
      <c r="BO290" s="42"/>
      <c r="BP290" s="42"/>
      <c r="BQ290" s="42"/>
      <c r="BR290" s="42"/>
    </row>
    <row r="291" spans="1:70" ht="15" customHeight="1">
      <c r="A291" s="56" t="s">
        <v>62</v>
      </c>
      <c r="B291" s="57" t="s">
        <v>280</v>
      </c>
      <c r="C291" s="58" t="s">
        <v>281</v>
      </c>
      <c r="D291" s="59">
        <v>1996</v>
      </c>
      <c r="E291" s="60" t="s">
        <v>210</v>
      </c>
      <c r="F291" s="61"/>
      <c r="G291" s="61"/>
      <c r="H291" s="61"/>
      <c r="I291" s="61"/>
      <c r="J291" s="61">
        <v>5</v>
      </c>
      <c r="K291" s="61">
        <v>50</v>
      </c>
      <c r="L291" s="61">
        <v>5</v>
      </c>
      <c r="M291" s="61">
        <v>50</v>
      </c>
      <c r="N291" s="61">
        <v>5</v>
      </c>
      <c r="O291" s="61">
        <v>50</v>
      </c>
      <c r="P291" s="61"/>
      <c r="Q291" s="61"/>
      <c r="R291" s="61"/>
      <c r="S291" s="61"/>
      <c r="T291" s="61"/>
      <c r="U291" s="61"/>
      <c r="V291" s="61"/>
      <c r="W291" s="61"/>
      <c r="X291" s="61">
        <v>5</v>
      </c>
      <c r="Y291" s="61">
        <v>50</v>
      </c>
      <c r="Z291" s="61"/>
      <c r="AA291" s="61"/>
      <c r="AB291" s="62">
        <f>+K291+M291+O291+S291+U291+Y291</f>
        <v>200</v>
      </c>
      <c r="AC291" s="63" t="str">
        <f t="shared" si="33"/>
        <v>7</v>
      </c>
      <c r="AD291" s="42"/>
      <c r="AE291" s="42"/>
      <c r="AF291" s="102"/>
      <c r="AG291" s="42"/>
      <c r="AH291" s="42"/>
      <c r="AI291" s="42"/>
      <c r="AJ291" s="42"/>
      <c r="AK291" s="42"/>
      <c r="AL291" s="42"/>
      <c r="AM291" s="42"/>
      <c r="AN291" s="68"/>
      <c r="AO291" s="68"/>
      <c r="AP291" s="68"/>
      <c r="AQ291" s="69"/>
      <c r="AR291" s="69"/>
      <c r="AS291" s="70"/>
      <c r="AT291" s="120"/>
      <c r="AU291" s="89"/>
      <c r="AV291" s="115"/>
      <c r="AW291" s="51"/>
      <c r="AX291" s="51"/>
      <c r="AY291" s="51"/>
      <c r="AZ291" s="51"/>
      <c r="BA291" s="42"/>
      <c r="BB291" s="42"/>
      <c r="BC291" s="42"/>
      <c r="BD291" s="42"/>
      <c r="BE291" s="89"/>
      <c r="BF291" s="113"/>
      <c r="BG291" s="88"/>
      <c r="BH291" s="89"/>
      <c r="BI291" s="89"/>
      <c r="BJ291" s="42"/>
      <c r="BK291" s="42"/>
      <c r="BL291" s="42"/>
      <c r="BM291" s="42"/>
      <c r="BN291" s="42"/>
      <c r="BO291" s="42"/>
      <c r="BP291" s="42"/>
      <c r="BQ291" s="42"/>
      <c r="BR291" s="42"/>
    </row>
    <row r="292" spans="1:70" ht="15" customHeight="1">
      <c r="A292" s="56" t="s">
        <v>63</v>
      </c>
      <c r="B292" s="57" t="s">
        <v>42</v>
      </c>
      <c r="C292" s="58" t="s">
        <v>576</v>
      </c>
      <c r="D292" s="59">
        <v>1997</v>
      </c>
      <c r="E292" s="60" t="s">
        <v>73</v>
      </c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>
        <v>5</v>
      </c>
      <c r="S292" s="61">
        <v>50</v>
      </c>
      <c r="T292" s="61">
        <v>8</v>
      </c>
      <c r="U292" s="61">
        <v>42</v>
      </c>
      <c r="V292" s="61"/>
      <c r="W292" s="61"/>
      <c r="X292" s="61">
        <v>10</v>
      </c>
      <c r="Y292" s="61">
        <v>40</v>
      </c>
      <c r="Z292" s="61"/>
      <c r="AA292" s="61"/>
      <c r="AB292" s="62">
        <f>+K292+M292+O292+S292+U292+Y292</f>
        <v>132</v>
      </c>
      <c r="AC292" s="63" t="str">
        <f t="shared" si="33"/>
        <v>8</v>
      </c>
      <c r="AD292" s="42"/>
      <c r="AE292" s="42"/>
      <c r="AF292" s="102"/>
      <c r="AG292" s="42"/>
      <c r="AH292" s="42"/>
      <c r="AI292" s="42"/>
      <c r="AJ292" s="42"/>
      <c r="AK292" s="42"/>
      <c r="AL292" s="42"/>
      <c r="AM292" s="42"/>
      <c r="AN292" s="68"/>
      <c r="AO292" s="68"/>
      <c r="AP292" s="68"/>
      <c r="AQ292" s="69"/>
      <c r="AR292" s="69"/>
      <c r="AS292" s="70"/>
      <c r="AT292" s="120"/>
      <c r="AU292" s="89"/>
      <c r="AV292" s="115"/>
      <c r="AW292" s="51"/>
      <c r="AX292" s="51"/>
      <c r="AY292" s="51"/>
      <c r="AZ292" s="51"/>
      <c r="BA292" s="42"/>
      <c r="BB292" s="42"/>
      <c r="BC292" s="42"/>
      <c r="BD292" s="42"/>
      <c r="BE292" s="89"/>
      <c r="BF292" s="52"/>
      <c r="BG292" s="88"/>
      <c r="BH292" s="89"/>
      <c r="BI292" s="89"/>
      <c r="BJ292" s="42"/>
      <c r="BK292" s="42"/>
      <c r="BL292" s="42"/>
      <c r="BM292" s="42"/>
      <c r="BN292" s="42"/>
      <c r="BO292" s="42"/>
      <c r="BP292" s="42"/>
      <c r="BQ292" s="42"/>
      <c r="BR292" s="42"/>
    </row>
    <row r="293" spans="1:70" ht="15" customHeight="1">
      <c r="A293" s="56" t="s">
        <v>64</v>
      </c>
      <c r="B293" s="57" t="s">
        <v>379</v>
      </c>
      <c r="C293" s="58" t="s">
        <v>377</v>
      </c>
      <c r="D293" s="59">
        <v>1996</v>
      </c>
      <c r="E293" s="60" t="s">
        <v>380</v>
      </c>
      <c r="F293" s="61"/>
      <c r="G293" s="61"/>
      <c r="H293" s="61"/>
      <c r="I293" s="61"/>
      <c r="J293" s="61"/>
      <c r="K293" s="61"/>
      <c r="L293" s="61">
        <v>7</v>
      </c>
      <c r="M293" s="61">
        <v>43</v>
      </c>
      <c r="N293" s="61">
        <v>6</v>
      </c>
      <c r="O293" s="61">
        <v>45</v>
      </c>
      <c r="P293" s="61"/>
      <c r="Q293" s="61"/>
      <c r="R293" s="61"/>
      <c r="S293" s="61"/>
      <c r="T293" s="61"/>
      <c r="U293" s="61"/>
      <c r="V293" s="61"/>
      <c r="W293" s="61"/>
      <c r="X293" s="61">
        <v>9</v>
      </c>
      <c r="Y293" s="61">
        <v>41</v>
      </c>
      <c r="Z293" s="61"/>
      <c r="AA293" s="61"/>
      <c r="AB293" s="62">
        <f>+K293+M293+O293+S293+U293+Y293</f>
        <v>129</v>
      </c>
      <c r="AC293" s="63" t="str">
        <f t="shared" si="33"/>
        <v>9</v>
      </c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68"/>
      <c r="AO293" s="68"/>
      <c r="AP293" s="68"/>
      <c r="AQ293" s="69"/>
      <c r="AR293" s="69"/>
      <c r="AS293" s="70"/>
      <c r="AT293" s="120"/>
      <c r="AU293" s="89"/>
      <c r="AV293" s="115"/>
      <c r="AW293" s="51"/>
      <c r="AX293" s="51"/>
      <c r="AY293" s="51"/>
      <c r="AZ293" s="51"/>
      <c r="BA293" s="42"/>
      <c r="BB293" s="42"/>
      <c r="BC293" s="42"/>
      <c r="BD293" s="42"/>
      <c r="BE293" s="89"/>
      <c r="BF293" s="113"/>
      <c r="BG293" s="88"/>
      <c r="BH293" s="89"/>
      <c r="BI293" s="89"/>
      <c r="BJ293" s="42"/>
      <c r="BK293" s="42"/>
      <c r="BL293" s="42"/>
      <c r="BM293" s="42"/>
      <c r="BN293" s="42"/>
      <c r="BO293" s="42"/>
      <c r="BP293" s="42"/>
      <c r="BQ293" s="42"/>
      <c r="BR293" s="42"/>
    </row>
    <row r="294" spans="1:70" ht="15" customHeight="1">
      <c r="A294" s="56" t="s">
        <v>65</v>
      </c>
      <c r="B294" s="57" t="s">
        <v>288</v>
      </c>
      <c r="C294" s="58" t="s">
        <v>289</v>
      </c>
      <c r="D294" s="59">
        <v>1996</v>
      </c>
      <c r="E294" s="60" t="s">
        <v>112</v>
      </c>
      <c r="F294" s="61"/>
      <c r="G294" s="61"/>
      <c r="H294" s="61"/>
      <c r="I294" s="61"/>
      <c r="J294" s="61">
        <v>9</v>
      </c>
      <c r="K294" s="61">
        <v>41</v>
      </c>
      <c r="L294" s="61"/>
      <c r="M294" s="61"/>
      <c r="N294" s="61">
        <v>7</v>
      </c>
      <c r="O294" s="61">
        <v>43</v>
      </c>
      <c r="P294" s="61"/>
      <c r="Q294" s="61"/>
      <c r="R294" s="61"/>
      <c r="S294" s="61"/>
      <c r="T294" s="61">
        <v>7</v>
      </c>
      <c r="U294" s="61">
        <v>43</v>
      </c>
      <c r="V294" s="61"/>
      <c r="W294" s="61"/>
      <c r="X294" s="61"/>
      <c r="Y294" s="61"/>
      <c r="Z294" s="61"/>
      <c r="AA294" s="61"/>
      <c r="AB294" s="62">
        <f>+K294+M294+O294+S294+U294+Y294</f>
        <v>127</v>
      </c>
      <c r="AC294" s="63" t="str">
        <f t="shared" si="33"/>
        <v>10</v>
      </c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68"/>
      <c r="AO294" s="68"/>
      <c r="AP294" s="68"/>
      <c r="AQ294" s="69"/>
      <c r="AR294" s="69"/>
      <c r="AS294" s="93"/>
      <c r="AT294" s="120"/>
      <c r="AU294" s="89"/>
      <c r="AV294" s="115"/>
      <c r="AW294" s="51"/>
      <c r="AX294" s="51"/>
      <c r="AY294" s="51"/>
      <c r="AZ294" s="51"/>
      <c r="BA294" s="42"/>
      <c r="BB294" s="42"/>
      <c r="BC294" s="42"/>
      <c r="BD294" s="42"/>
      <c r="BE294" s="89"/>
      <c r="BF294" s="52"/>
      <c r="BG294" s="88"/>
      <c r="BH294" s="89"/>
      <c r="BI294" s="89"/>
      <c r="BJ294" s="42"/>
      <c r="BK294" s="42"/>
      <c r="BL294" s="42"/>
      <c r="BM294" s="42"/>
      <c r="BN294" s="42"/>
      <c r="BO294" s="42"/>
      <c r="BP294" s="42"/>
      <c r="BQ294" s="42"/>
      <c r="BR294" s="42"/>
    </row>
    <row r="295" spans="1:70" ht="15" customHeight="1">
      <c r="A295" s="56" t="s">
        <v>66</v>
      </c>
      <c r="B295" s="57" t="s">
        <v>290</v>
      </c>
      <c r="C295" s="58" t="s">
        <v>291</v>
      </c>
      <c r="D295" s="59">
        <v>1997</v>
      </c>
      <c r="E295" s="74" t="s">
        <v>263</v>
      </c>
      <c r="F295" s="61"/>
      <c r="G295" s="61"/>
      <c r="H295" s="61"/>
      <c r="I295" s="61"/>
      <c r="J295" s="61">
        <v>10</v>
      </c>
      <c r="K295" s="61">
        <v>40</v>
      </c>
      <c r="L295" s="61">
        <v>12</v>
      </c>
      <c r="M295" s="61">
        <v>38</v>
      </c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>
        <v>14</v>
      </c>
      <c r="Y295" s="61">
        <v>36</v>
      </c>
      <c r="Z295" s="61"/>
      <c r="AA295" s="61"/>
      <c r="AB295" s="62">
        <f>+K295+M295+O295+S295+U295+Y295</f>
        <v>114</v>
      </c>
      <c r="AC295" s="63" t="str">
        <f t="shared" si="33"/>
        <v>11</v>
      </c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68"/>
      <c r="AO295" s="68"/>
      <c r="AP295" s="68"/>
      <c r="AQ295" s="69"/>
      <c r="AR295" s="69"/>
      <c r="AS295" s="93"/>
      <c r="AT295" s="120"/>
      <c r="AU295" s="89"/>
      <c r="AV295" s="115"/>
      <c r="AW295" s="51"/>
      <c r="AX295" s="51"/>
      <c r="AY295" s="51"/>
      <c r="AZ295" s="51"/>
      <c r="BA295" s="42"/>
      <c r="BB295" s="42"/>
      <c r="BC295" s="42"/>
      <c r="BD295" s="42"/>
      <c r="BE295" s="89"/>
      <c r="BF295" s="52"/>
      <c r="BG295" s="88"/>
      <c r="BH295" s="89"/>
      <c r="BI295" s="89"/>
      <c r="BJ295" s="42"/>
      <c r="BK295" s="42"/>
      <c r="BL295" s="42"/>
      <c r="BM295" s="42"/>
      <c r="BN295" s="42"/>
      <c r="BO295" s="42"/>
      <c r="BP295" s="42"/>
      <c r="BQ295" s="42"/>
      <c r="BR295" s="42"/>
    </row>
    <row r="296" spans="1:70" ht="15" customHeight="1">
      <c r="A296" s="56" t="s">
        <v>67</v>
      </c>
      <c r="B296" s="57" t="s">
        <v>49</v>
      </c>
      <c r="C296" s="58" t="s">
        <v>588</v>
      </c>
      <c r="D296" s="59">
        <v>1996</v>
      </c>
      <c r="E296" s="60" t="s">
        <v>263</v>
      </c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>
        <v>9</v>
      </c>
      <c r="U296" s="61">
        <v>41</v>
      </c>
      <c r="V296" s="61"/>
      <c r="W296" s="61"/>
      <c r="X296" s="61">
        <v>8</v>
      </c>
      <c r="Y296" s="61">
        <v>42</v>
      </c>
      <c r="Z296" s="61"/>
      <c r="AA296" s="61"/>
      <c r="AB296" s="62">
        <f>+K296+M296+O296+S296+U296+Y296</f>
        <v>83</v>
      </c>
      <c r="AC296" s="63" t="str">
        <f t="shared" si="33"/>
        <v>12</v>
      </c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68"/>
      <c r="AO296" s="68"/>
      <c r="AP296" s="68"/>
      <c r="AQ296" s="69"/>
      <c r="AR296" s="69"/>
      <c r="AS296" s="93"/>
      <c r="AT296" s="120"/>
      <c r="AU296" s="89"/>
      <c r="AV296" s="115"/>
      <c r="AW296" s="51"/>
      <c r="AX296" s="51"/>
      <c r="AY296" s="51"/>
      <c r="AZ296" s="51"/>
      <c r="BA296" s="42"/>
      <c r="BB296" s="42"/>
      <c r="BC296" s="42"/>
      <c r="BD296" s="42"/>
      <c r="BE296" s="89"/>
      <c r="BF296" s="52"/>
      <c r="BG296" s="88"/>
      <c r="BH296" s="89"/>
      <c r="BI296" s="89"/>
      <c r="BJ296" s="42"/>
      <c r="BK296" s="42"/>
      <c r="BL296" s="42"/>
      <c r="BM296" s="42"/>
      <c r="BN296" s="42"/>
      <c r="BO296" s="42"/>
      <c r="BP296" s="42"/>
      <c r="BQ296" s="42"/>
      <c r="BR296" s="42"/>
    </row>
    <row r="297" spans="1:70" ht="15" customHeight="1">
      <c r="A297" s="56" t="s">
        <v>79</v>
      </c>
      <c r="B297" s="57" t="s">
        <v>286</v>
      </c>
      <c r="C297" s="58" t="s">
        <v>287</v>
      </c>
      <c r="D297" s="59">
        <v>1996</v>
      </c>
      <c r="E297" s="74" t="s">
        <v>263</v>
      </c>
      <c r="F297" s="61"/>
      <c r="G297" s="61"/>
      <c r="H297" s="61"/>
      <c r="I297" s="61"/>
      <c r="J297" s="61">
        <v>8</v>
      </c>
      <c r="K297" s="61">
        <v>42</v>
      </c>
      <c r="L297" s="61">
        <v>9</v>
      </c>
      <c r="M297" s="61">
        <v>41</v>
      </c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2">
        <f>+K297+M297+O297+S297+U297+Y297</f>
        <v>83</v>
      </c>
      <c r="AC297" s="63" t="str">
        <f t="shared" si="33"/>
        <v>13</v>
      </c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68"/>
      <c r="AO297" s="68"/>
      <c r="AP297" s="68"/>
      <c r="AQ297" s="69"/>
      <c r="AR297" s="69"/>
      <c r="AS297" s="93"/>
      <c r="AT297" s="120"/>
      <c r="AU297" s="89"/>
      <c r="AV297" s="115"/>
      <c r="AW297" s="51"/>
      <c r="AX297" s="51"/>
      <c r="AY297" s="51"/>
      <c r="AZ297" s="51"/>
      <c r="BA297" s="42"/>
      <c r="BB297" s="42"/>
      <c r="BC297" s="42"/>
      <c r="BD297" s="42"/>
      <c r="BE297" s="89"/>
      <c r="BF297" s="52"/>
      <c r="BG297" s="88"/>
      <c r="BH297" s="89"/>
      <c r="BI297" s="89"/>
      <c r="BJ297" s="42"/>
      <c r="BK297" s="42"/>
      <c r="BL297" s="42"/>
      <c r="BM297" s="42"/>
      <c r="BN297" s="42"/>
      <c r="BO297" s="42"/>
      <c r="BP297" s="42"/>
      <c r="BQ297" s="42"/>
      <c r="BR297" s="42"/>
    </row>
    <row r="298" spans="1:70" ht="15" customHeight="1">
      <c r="A298" s="56" t="s">
        <v>80</v>
      </c>
      <c r="B298" s="57" t="s">
        <v>284</v>
      </c>
      <c r="C298" s="58" t="s">
        <v>285</v>
      </c>
      <c r="D298" s="59">
        <v>1996</v>
      </c>
      <c r="E298" s="60" t="s">
        <v>205</v>
      </c>
      <c r="F298" s="61"/>
      <c r="G298" s="61"/>
      <c r="H298" s="61"/>
      <c r="I298" s="61"/>
      <c r="J298" s="61">
        <v>7</v>
      </c>
      <c r="K298" s="61">
        <v>43</v>
      </c>
      <c r="L298" s="61">
        <v>10</v>
      </c>
      <c r="M298" s="61">
        <v>40</v>
      </c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2">
        <f>+K298+M298+O298+S298+U298+Y298</f>
        <v>83</v>
      </c>
      <c r="AC298" s="63" t="str">
        <f t="shared" si="33"/>
        <v>14</v>
      </c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68"/>
      <c r="AO298" s="68"/>
      <c r="AP298" s="68"/>
      <c r="AQ298" s="69"/>
      <c r="AR298" s="69"/>
      <c r="AS298" s="93"/>
      <c r="AT298" s="120"/>
      <c r="AU298" s="89"/>
      <c r="AV298" s="115"/>
      <c r="AW298" s="51"/>
      <c r="AX298" s="51"/>
      <c r="AY298" s="51"/>
      <c r="AZ298" s="51"/>
      <c r="BA298" s="42"/>
      <c r="BB298" s="42"/>
      <c r="BC298" s="42"/>
      <c r="BD298" s="42"/>
      <c r="BE298" s="89"/>
      <c r="BF298" s="52"/>
      <c r="BG298" s="88"/>
      <c r="BH298" s="89"/>
      <c r="BI298" s="89"/>
      <c r="BJ298" s="42"/>
      <c r="BK298" s="42"/>
      <c r="BL298" s="42"/>
      <c r="BM298" s="42"/>
      <c r="BN298" s="42"/>
      <c r="BO298" s="42"/>
      <c r="BP298" s="42"/>
      <c r="BQ298" s="42"/>
      <c r="BR298" s="42"/>
    </row>
    <row r="299" spans="1:70" ht="15" customHeight="1">
      <c r="A299" s="56" t="s">
        <v>81</v>
      </c>
      <c r="B299" s="57" t="s">
        <v>288</v>
      </c>
      <c r="C299" s="58" t="s">
        <v>543</v>
      </c>
      <c r="D299" s="59">
        <v>1996</v>
      </c>
      <c r="E299" s="60" t="s">
        <v>380</v>
      </c>
      <c r="F299" s="61"/>
      <c r="G299" s="61"/>
      <c r="H299" s="61"/>
      <c r="I299" s="61"/>
      <c r="J299" s="61"/>
      <c r="K299" s="61"/>
      <c r="L299" s="61"/>
      <c r="M299" s="61"/>
      <c r="N299" s="61">
        <v>9</v>
      </c>
      <c r="O299" s="61">
        <v>41</v>
      </c>
      <c r="P299" s="61"/>
      <c r="Q299" s="61"/>
      <c r="R299" s="61"/>
      <c r="S299" s="61"/>
      <c r="T299" s="61"/>
      <c r="U299" s="61"/>
      <c r="V299" s="61"/>
      <c r="W299" s="61"/>
      <c r="X299" s="61">
        <v>11</v>
      </c>
      <c r="Y299" s="61">
        <v>39</v>
      </c>
      <c r="Z299" s="61"/>
      <c r="AA299" s="61"/>
      <c r="AB299" s="62">
        <f>+K299+M299+O299+S299+U299+Y299</f>
        <v>80</v>
      </c>
      <c r="AC299" s="63" t="str">
        <f t="shared" si="33"/>
        <v>15</v>
      </c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68"/>
      <c r="AO299" s="68"/>
      <c r="AP299" s="68"/>
      <c r="AQ299" s="69"/>
      <c r="AR299" s="69"/>
      <c r="AS299" s="93"/>
      <c r="AT299" s="120"/>
      <c r="AU299" s="89"/>
      <c r="AV299" s="115"/>
      <c r="AW299" s="51"/>
      <c r="AX299" s="51"/>
      <c r="AY299" s="51"/>
      <c r="AZ299" s="51"/>
      <c r="BA299" s="42"/>
      <c r="BB299" s="42"/>
      <c r="BC299" s="42"/>
      <c r="BD299" s="42"/>
      <c r="BE299" s="89"/>
      <c r="BF299" s="52"/>
      <c r="BG299" s="88"/>
      <c r="BH299" s="89"/>
      <c r="BI299" s="89"/>
      <c r="BJ299" s="42"/>
      <c r="BK299" s="42"/>
      <c r="BL299" s="42"/>
      <c r="BM299" s="42"/>
      <c r="BN299" s="42"/>
      <c r="BO299" s="42"/>
      <c r="BP299" s="42"/>
      <c r="BQ299" s="42"/>
      <c r="BR299" s="42"/>
    </row>
    <row r="300" spans="1:70" ht="15" customHeight="1">
      <c r="A300" s="56" t="s">
        <v>82</v>
      </c>
      <c r="B300" s="57" t="s">
        <v>42</v>
      </c>
      <c r="C300" s="58" t="s">
        <v>542</v>
      </c>
      <c r="D300" s="59">
        <v>1996</v>
      </c>
      <c r="E300" s="60" t="s">
        <v>112</v>
      </c>
      <c r="F300" s="61"/>
      <c r="G300" s="61"/>
      <c r="H300" s="61"/>
      <c r="I300" s="61"/>
      <c r="J300" s="61"/>
      <c r="K300" s="61"/>
      <c r="L300" s="61"/>
      <c r="M300" s="61"/>
      <c r="N300" s="61">
        <v>8</v>
      </c>
      <c r="O300" s="61">
        <v>42</v>
      </c>
      <c r="P300" s="61"/>
      <c r="Q300" s="61"/>
      <c r="R300" s="61"/>
      <c r="S300" s="61"/>
      <c r="T300" s="61">
        <v>12</v>
      </c>
      <c r="U300" s="61">
        <v>38</v>
      </c>
      <c r="V300" s="61"/>
      <c r="W300" s="61"/>
      <c r="X300" s="61"/>
      <c r="Y300" s="61"/>
      <c r="Z300" s="61"/>
      <c r="AA300" s="61"/>
      <c r="AB300" s="62">
        <f>+K300+M300+O300+S300+U300+Y300</f>
        <v>80</v>
      </c>
      <c r="AC300" s="63" t="str">
        <f aca="true" t="shared" si="34" ref="AC300:AC309">+A300</f>
        <v>16</v>
      </c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68"/>
      <c r="AO300" s="68"/>
      <c r="AP300" s="68"/>
      <c r="AQ300" s="69"/>
      <c r="AR300" s="69"/>
      <c r="AS300" s="93"/>
      <c r="AT300" s="120"/>
      <c r="AU300" s="89"/>
      <c r="AV300" s="115"/>
      <c r="AW300" s="51"/>
      <c r="AX300" s="51"/>
      <c r="AY300" s="51"/>
      <c r="AZ300" s="51"/>
      <c r="BA300" s="42"/>
      <c r="BB300" s="42"/>
      <c r="BC300" s="42"/>
      <c r="BD300" s="42"/>
      <c r="BE300" s="89"/>
      <c r="BF300" s="52"/>
      <c r="BG300" s="88"/>
      <c r="BH300" s="89"/>
      <c r="BI300" s="89"/>
      <c r="BJ300" s="42"/>
      <c r="BK300" s="42"/>
      <c r="BL300" s="42"/>
      <c r="BM300" s="42"/>
      <c r="BN300" s="42"/>
      <c r="BO300" s="42"/>
      <c r="BP300" s="42"/>
      <c r="BQ300" s="42"/>
      <c r="BR300" s="42"/>
    </row>
    <row r="301" spans="1:70" ht="15" customHeight="1">
      <c r="A301" s="56" t="s">
        <v>56</v>
      </c>
      <c r="B301" s="57" t="s">
        <v>292</v>
      </c>
      <c r="C301" s="58" t="s">
        <v>293</v>
      </c>
      <c r="D301" s="59">
        <v>1996</v>
      </c>
      <c r="E301" s="74" t="s">
        <v>52</v>
      </c>
      <c r="F301" s="61"/>
      <c r="G301" s="61"/>
      <c r="H301" s="61"/>
      <c r="I301" s="61"/>
      <c r="J301" s="61">
        <v>11</v>
      </c>
      <c r="K301" s="61">
        <v>39</v>
      </c>
      <c r="L301" s="61">
        <v>11</v>
      </c>
      <c r="M301" s="61">
        <v>39</v>
      </c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2">
        <f>+K301+M301+O301+S301+U301+Y301</f>
        <v>78</v>
      </c>
      <c r="AC301" s="63" t="str">
        <f t="shared" si="34"/>
        <v>17</v>
      </c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68"/>
      <c r="AO301" s="68"/>
      <c r="AP301" s="68"/>
      <c r="AQ301" s="69"/>
      <c r="AR301" s="69"/>
      <c r="AS301" s="93"/>
      <c r="AT301" s="120"/>
      <c r="AU301" s="89"/>
      <c r="AV301" s="115"/>
      <c r="AW301" s="51"/>
      <c r="AX301" s="51"/>
      <c r="AY301" s="51"/>
      <c r="AZ301" s="51"/>
      <c r="BA301" s="42"/>
      <c r="BB301" s="42"/>
      <c r="BC301" s="42"/>
      <c r="BD301" s="42"/>
      <c r="BE301" s="89"/>
      <c r="BF301" s="52"/>
      <c r="BG301" s="88"/>
      <c r="BH301" s="89"/>
      <c r="BI301" s="89"/>
      <c r="BJ301" s="42"/>
      <c r="BK301" s="42"/>
      <c r="BL301" s="42"/>
      <c r="BM301" s="42"/>
      <c r="BN301" s="42"/>
      <c r="BO301" s="42"/>
      <c r="BP301" s="42"/>
      <c r="BQ301" s="42"/>
      <c r="BR301" s="42"/>
    </row>
    <row r="302" spans="1:70" ht="15" customHeight="1">
      <c r="A302" s="56" t="s">
        <v>57</v>
      </c>
      <c r="B302" s="57" t="s">
        <v>592</v>
      </c>
      <c r="C302" s="58" t="s">
        <v>591</v>
      </c>
      <c r="D302" s="59">
        <v>1997</v>
      </c>
      <c r="E302" s="60" t="s">
        <v>263</v>
      </c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>
        <v>13</v>
      </c>
      <c r="U302" s="61">
        <v>37</v>
      </c>
      <c r="V302" s="61"/>
      <c r="W302" s="61"/>
      <c r="X302" s="61">
        <v>12</v>
      </c>
      <c r="Y302" s="61">
        <v>38</v>
      </c>
      <c r="Z302" s="61"/>
      <c r="AA302" s="61"/>
      <c r="AB302" s="62">
        <f>+K302+M302+O302+S302+U302+Y302</f>
        <v>75</v>
      </c>
      <c r="AC302" s="63" t="str">
        <f t="shared" si="34"/>
        <v>18</v>
      </c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68"/>
      <c r="AO302" s="68"/>
      <c r="AP302" s="68"/>
      <c r="AQ302" s="69"/>
      <c r="AR302" s="69"/>
      <c r="AS302" s="93"/>
      <c r="AT302" s="120"/>
      <c r="AU302" s="89"/>
      <c r="AV302" s="115"/>
      <c r="AW302" s="51"/>
      <c r="AX302" s="51"/>
      <c r="AY302" s="51"/>
      <c r="AZ302" s="51"/>
      <c r="BA302" s="42"/>
      <c r="BB302" s="42"/>
      <c r="BC302" s="42"/>
      <c r="BD302" s="42"/>
      <c r="BE302" s="89"/>
      <c r="BF302" s="52"/>
      <c r="BG302" s="88"/>
      <c r="BH302" s="89"/>
      <c r="BI302" s="89"/>
      <c r="BJ302" s="42"/>
      <c r="BK302" s="42"/>
      <c r="BL302" s="42"/>
      <c r="BM302" s="42"/>
      <c r="BN302" s="42"/>
      <c r="BO302" s="42"/>
      <c r="BP302" s="42"/>
      <c r="BQ302" s="42"/>
      <c r="BR302" s="42"/>
    </row>
    <row r="303" spans="1:70" ht="15" customHeight="1">
      <c r="A303" s="56" t="s">
        <v>58</v>
      </c>
      <c r="B303" s="57" t="s">
        <v>411</v>
      </c>
      <c r="C303" s="58" t="s">
        <v>593</v>
      </c>
      <c r="D303" s="59">
        <v>1996</v>
      </c>
      <c r="E303" s="60" t="s">
        <v>13</v>
      </c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>
        <v>14</v>
      </c>
      <c r="U303" s="61">
        <v>36</v>
      </c>
      <c r="V303" s="61"/>
      <c r="W303" s="61"/>
      <c r="X303" s="61">
        <v>15</v>
      </c>
      <c r="Y303" s="61">
        <v>35</v>
      </c>
      <c r="Z303" s="61"/>
      <c r="AA303" s="61"/>
      <c r="AB303" s="62">
        <f>+K303+M303+O303+S303+U303+Y303</f>
        <v>71</v>
      </c>
      <c r="AC303" s="63" t="str">
        <f t="shared" si="34"/>
        <v>19</v>
      </c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68"/>
      <c r="AO303" s="68"/>
      <c r="AP303" s="68"/>
      <c r="AQ303" s="69"/>
      <c r="AR303" s="69"/>
      <c r="AS303" s="93"/>
      <c r="AT303" s="120"/>
      <c r="AU303" s="89"/>
      <c r="AV303" s="115"/>
      <c r="AW303" s="51"/>
      <c r="AX303" s="51"/>
      <c r="AY303" s="51"/>
      <c r="AZ303" s="51"/>
      <c r="BA303" s="42"/>
      <c r="BB303" s="42"/>
      <c r="BC303" s="42"/>
      <c r="BD303" s="42"/>
      <c r="BE303" s="89"/>
      <c r="BF303" s="52"/>
      <c r="BG303" s="88"/>
      <c r="BH303" s="89"/>
      <c r="BI303" s="89"/>
      <c r="BJ303" s="42"/>
      <c r="BK303" s="42"/>
      <c r="BL303" s="42"/>
      <c r="BM303" s="42"/>
      <c r="BN303" s="42"/>
      <c r="BO303" s="42"/>
      <c r="BP303" s="42"/>
      <c r="BQ303" s="42"/>
      <c r="BR303" s="42"/>
    </row>
    <row r="304" spans="1:70" ht="15" customHeight="1">
      <c r="A304" s="56" t="s">
        <v>59</v>
      </c>
      <c r="B304" s="57" t="s">
        <v>27</v>
      </c>
      <c r="C304" s="58" t="s">
        <v>577</v>
      </c>
      <c r="D304" s="59">
        <v>1996</v>
      </c>
      <c r="E304" s="60" t="s">
        <v>73</v>
      </c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>
        <v>6</v>
      </c>
      <c r="S304" s="61">
        <v>45</v>
      </c>
      <c r="T304" s="61"/>
      <c r="U304" s="61"/>
      <c r="V304" s="61"/>
      <c r="W304" s="61"/>
      <c r="X304" s="61"/>
      <c r="Y304" s="61"/>
      <c r="Z304" s="61"/>
      <c r="AA304" s="61"/>
      <c r="AB304" s="62">
        <f>+K304+M304+O304+S304+U304+Y304</f>
        <v>45</v>
      </c>
      <c r="AC304" s="63" t="str">
        <f t="shared" si="34"/>
        <v>20</v>
      </c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68"/>
      <c r="AO304" s="68"/>
      <c r="AP304" s="68"/>
      <c r="AQ304" s="69"/>
      <c r="AR304" s="69"/>
      <c r="AS304" s="93"/>
      <c r="AT304" s="120"/>
      <c r="AU304" s="89"/>
      <c r="AV304" s="115"/>
      <c r="AW304" s="51"/>
      <c r="AX304" s="51"/>
      <c r="AY304" s="51"/>
      <c r="AZ304" s="51"/>
      <c r="BA304" s="42"/>
      <c r="BB304" s="42"/>
      <c r="BC304" s="42"/>
      <c r="BD304" s="42"/>
      <c r="BE304" s="89"/>
      <c r="BF304" s="52"/>
      <c r="BG304" s="88"/>
      <c r="BH304" s="89"/>
      <c r="BI304" s="89"/>
      <c r="BJ304" s="42"/>
      <c r="BK304" s="42"/>
      <c r="BL304" s="42"/>
      <c r="BM304" s="42"/>
      <c r="BN304" s="42"/>
      <c r="BO304" s="42"/>
      <c r="BP304" s="42"/>
      <c r="BQ304" s="42"/>
      <c r="BR304" s="42"/>
    </row>
    <row r="305" spans="1:70" ht="15" customHeight="1">
      <c r="A305" s="56" t="s">
        <v>60</v>
      </c>
      <c r="B305" s="57" t="s">
        <v>578</v>
      </c>
      <c r="C305" s="58" t="s">
        <v>579</v>
      </c>
      <c r="D305" s="59">
        <v>1996</v>
      </c>
      <c r="E305" s="60" t="s">
        <v>73</v>
      </c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>
        <v>7</v>
      </c>
      <c r="S305" s="61">
        <v>43</v>
      </c>
      <c r="T305" s="61"/>
      <c r="U305" s="61"/>
      <c r="V305" s="61"/>
      <c r="W305" s="61"/>
      <c r="X305" s="61"/>
      <c r="Y305" s="61"/>
      <c r="Z305" s="61"/>
      <c r="AA305" s="61"/>
      <c r="AB305" s="62">
        <f>+K305+M305+O305+S305+U305+Y305</f>
        <v>43</v>
      </c>
      <c r="AC305" s="63" t="str">
        <f t="shared" si="34"/>
        <v>21</v>
      </c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68"/>
      <c r="AO305" s="68"/>
      <c r="AP305" s="68"/>
      <c r="AQ305" s="69"/>
      <c r="AR305" s="69"/>
      <c r="AS305" s="93"/>
      <c r="AT305" s="120"/>
      <c r="AU305" s="89"/>
      <c r="AV305" s="115"/>
      <c r="AW305" s="51"/>
      <c r="AX305" s="51"/>
      <c r="AY305" s="51"/>
      <c r="AZ305" s="51"/>
      <c r="BA305" s="42"/>
      <c r="BB305" s="42"/>
      <c r="BC305" s="42"/>
      <c r="BD305" s="42"/>
      <c r="BE305" s="89"/>
      <c r="BF305" s="52"/>
      <c r="BG305" s="88"/>
      <c r="BH305" s="89"/>
      <c r="BI305" s="89"/>
      <c r="BJ305" s="42"/>
      <c r="BK305" s="42"/>
      <c r="BL305" s="42"/>
      <c r="BM305" s="42"/>
      <c r="BN305" s="42"/>
      <c r="BO305" s="42"/>
      <c r="BP305" s="42"/>
      <c r="BQ305" s="42"/>
      <c r="BR305" s="42"/>
    </row>
    <row r="306" spans="1:70" ht="15" customHeight="1">
      <c r="A306" s="56" t="s">
        <v>224</v>
      </c>
      <c r="B306" s="57" t="s">
        <v>580</v>
      </c>
      <c r="C306" s="58" t="s">
        <v>581</v>
      </c>
      <c r="D306" s="59">
        <v>1997</v>
      </c>
      <c r="E306" s="60" t="s">
        <v>73</v>
      </c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>
        <v>8</v>
      </c>
      <c r="S306" s="61">
        <v>42</v>
      </c>
      <c r="T306" s="61"/>
      <c r="U306" s="61"/>
      <c r="V306" s="61"/>
      <c r="W306" s="61"/>
      <c r="X306" s="61"/>
      <c r="Y306" s="61"/>
      <c r="Z306" s="61"/>
      <c r="AA306" s="61"/>
      <c r="AB306" s="62">
        <f>+K306+M306+O306+S306+U306+Y306</f>
        <v>42</v>
      </c>
      <c r="AC306" s="63" t="str">
        <f t="shared" si="34"/>
        <v>22</v>
      </c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68"/>
      <c r="AO306" s="68"/>
      <c r="AP306" s="68"/>
      <c r="AQ306" s="69"/>
      <c r="AR306" s="69"/>
      <c r="AS306" s="93"/>
      <c r="AT306" s="120"/>
      <c r="AU306" s="89"/>
      <c r="AV306" s="115"/>
      <c r="AW306" s="51"/>
      <c r="AX306" s="51"/>
      <c r="AY306" s="51"/>
      <c r="AZ306" s="51"/>
      <c r="BA306" s="42"/>
      <c r="BB306" s="42"/>
      <c r="BC306" s="42"/>
      <c r="BD306" s="42"/>
      <c r="BE306" s="89"/>
      <c r="BF306" s="52"/>
      <c r="BG306" s="88"/>
      <c r="BH306" s="89"/>
      <c r="BI306" s="89"/>
      <c r="BJ306" s="42"/>
      <c r="BK306" s="42"/>
      <c r="BL306" s="42"/>
      <c r="BM306" s="42"/>
      <c r="BN306" s="42"/>
      <c r="BO306" s="42"/>
      <c r="BP306" s="42"/>
      <c r="BQ306" s="42"/>
      <c r="BR306" s="42"/>
    </row>
    <row r="307" spans="1:70" ht="15" customHeight="1">
      <c r="A307" s="56" t="s">
        <v>225</v>
      </c>
      <c r="B307" s="57" t="s">
        <v>50</v>
      </c>
      <c r="C307" s="58" t="s">
        <v>589</v>
      </c>
      <c r="D307" s="59">
        <v>1996</v>
      </c>
      <c r="E307" s="60" t="s">
        <v>13</v>
      </c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>
        <v>10</v>
      </c>
      <c r="U307" s="61">
        <v>40</v>
      </c>
      <c r="V307" s="61"/>
      <c r="W307" s="61"/>
      <c r="X307" s="61"/>
      <c r="Y307" s="61"/>
      <c r="Z307" s="61"/>
      <c r="AA307" s="61"/>
      <c r="AB307" s="62">
        <f>+K307+M307+O307+S307+U307+Y307</f>
        <v>40</v>
      </c>
      <c r="AC307" s="63" t="str">
        <f t="shared" si="34"/>
        <v>23</v>
      </c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68"/>
      <c r="AO307" s="68"/>
      <c r="AP307" s="68"/>
      <c r="AQ307" s="69"/>
      <c r="AR307" s="69"/>
      <c r="AS307" s="93"/>
      <c r="AT307" s="120"/>
      <c r="AU307" s="89"/>
      <c r="AV307" s="115"/>
      <c r="AW307" s="51"/>
      <c r="AX307" s="51"/>
      <c r="AY307" s="51"/>
      <c r="AZ307" s="51"/>
      <c r="BA307" s="42"/>
      <c r="BB307" s="42"/>
      <c r="BC307" s="42"/>
      <c r="BD307" s="42"/>
      <c r="BE307" s="89"/>
      <c r="BF307" s="52"/>
      <c r="BG307" s="88"/>
      <c r="BH307" s="89"/>
      <c r="BI307" s="89"/>
      <c r="BJ307" s="42"/>
      <c r="BK307" s="42"/>
      <c r="BL307" s="42"/>
      <c r="BM307" s="42"/>
      <c r="BN307" s="42"/>
      <c r="BO307" s="42"/>
      <c r="BP307" s="42"/>
      <c r="BQ307" s="42"/>
      <c r="BR307" s="42"/>
    </row>
    <row r="308" spans="1:70" ht="15" customHeight="1">
      <c r="A308" s="56" t="s">
        <v>226</v>
      </c>
      <c r="B308" s="57" t="s">
        <v>223</v>
      </c>
      <c r="C308" s="58" t="s">
        <v>590</v>
      </c>
      <c r="D308" s="59">
        <v>1996</v>
      </c>
      <c r="E308" s="60" t="s">
        <v>112</v>
      </c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>
        <v>11</v>
      </c>
      <c r="U308" s="61">
        <v>39</v>
      </c>
      <c r="V308" s="61"/>
      <c r="W308" s="61"/>
      <c r="X308" s="61"/>
      <c r="Y308" s="61"/>
      <c r="Z308" s="61"/>
      <c r="AA308" s="61"/>
      <c r="AB308" s="62">
        <f>+K308+M308+O308+S308+U308+Y308</f>
        <v>39</v>
      </c>
      <c r="AC308" s="63" t="str">
        <f t="shared" si="34"/>
        <v>24</v>
      </c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68"/>
      <c r="AO308" s="68"/>
      <c r="AP308" s="68"/>
      <c r="AQ308" s="69"/>
      <c r="AR308" s="69"/>
      <c r="AS308" s="93"/>
      <c r="AT308" s="120"/>
      <c r="AU308" s="89"/>
      <c r="AV308" s="115"/>
      <c r="AW308" s="51"/>
      <c r="AX308" s="51"/>
      <c r="AY308" s="51"/>
      <c r="AZ308" s="51"/>
      <c r="BA308" s="42"/>
      <c r="BB308" s="42"/>
      <c r="BC308" s="42"/>
      <c r="BD308" s="42"/>
      <c r="BE308" s="89"/>
      <c r="BF308" s="52"/>
      <c r="BG308" s="88"/>
      <c r="BH308" s="89"/>
      <c r="BI308" s="89"/>
      <c r="BJ308" s="42"/>
      <c r="BK308" s="42"/>
      <c r="BL308" s="42"/>
      <c r="BM308" s="42"/>
      <c r="BN308" s="42"/>
      <c r="BO308" s="42"/>
      <c r="BP308" s="42"/>
      <c r="BQ308" s="42"/>
      <c r="BR308" s="42"/>
    </row>
    <row r="309" spans="1:70" ht="15" customHeight="1">
      <c r="A309" s="56" t="s">
        <v>227</v>
      </c>
      <c r="B309" s="57" t="s">
        <v>567</v>
      </c>
      <c r="C309" s="58" t="s">
        <v>616</v>
      </c>
      <c r="D309" s="59">
        <v>1996</v>
      </c>
      <c r="E309" s="60" t="s">
        <v>380</v>
      </c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>
        <v>13</v>
      </c>
      <c r="Y309" s="61">
        <v>37</v>
      </c>
      <c r="Z309" s="61"/>
      <c r="AA309" s="61"/>
      <c r="AB309" s="62">
        <f>+K309+M309+O309+S309+U309+Y309</f>
        <v>37</v>
      </c>
      <c r="AC309" s="63" t="str">
        <f t="shared" si="34"/>
        <v>25</v>
      </c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68"/>
      <c r="AO309" s="68"/>
      <c r="AP309" s="68"/>
      <c r="AQ309" s="69"/>
      <c r="AR309" s="69"/>
      <c r="AS309" s="93"/>
      <c r="AT309" s="120"/>
      <c r="AU309" s="89"/>
      <c r="AV309" s="115"/>
      <c r="AW309" s="51"/>
      <c r="AX309" s="51"/>
      <c r="AY309" s="51"/>
      <c r="AZ309" s="51"/>
      <c r="BA309" s="42"/>
      <c r="BB309" s="42"/>
      <c r="BC309" s="42"/>
      <c r="BD309" s="42"/>
      <c r="BE309" s="89"/>
      <c r="BF309" s="52"/>
      <c r="BG309" s="88"/>
      <c r="BH309" s="89"/>
      <c r="BI309" s="89"/>
      <c r="BJ309" s="42"/>
      <c r="BK309" s="42"/>
      <c r="BL309" s="42"/>
      <c r="BM309" s="42"/>
      <c r="BN309" s="42"/>
      <c r="BO309" s="42"/>
      <c r="BP309" s="42"/>
      <c r="BQ309" s="42"/>
      <c r="BR309" s="42"/>
    </row>
    <row r="310" spans="1:70" ht="15" customHeight="1">
      <c r="A310" s="106"/>
      <c r="B310" s="107"/>
      <c r="C310" s="108"/>
      <c r="D310" s="109"/>
      <c r="E310" s="110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00"/>
      <c r="AC310" s="11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68"/>
      <c r="AO310" s="68"/>
      <c r="AP310" s="68"/>
      <c r="AQ310" s="69"/>
      <c r="AR310" s="69"/>
      <c r="AS310" s="93"/>
      <c r="AT310" s="120"/>
      <c r="AU310" s="89"/>
      <c r="AV310" s="115"/>
      <c r="AW310" s="51"/>
      <c r="AX310" s="51"/>
      <c r="AY310" s="51"/>
      <c r="AZ310" s="51"/>
      <c r="BA310" s="42"/>
      <c r="BB310" s="42"/>
      <c r="BC310" s="42"/>
      <c r="BD310" s="42"/>
      <c r="BE310" s="89"/>
      <c r="BF310" s="52"/>
      <c r="BG310" s="88"/>
      <c r="BH310" s="89"/>
      <c r="BI310" s="89"/>
      <c r="BJ310" s="42"/>
      <c r="BK310" s="42"/>
      <c r="BL310" s="42"/>
      <c r="BM310" s="42"/>
      <c r="BN310" s="42"/>
      <c r="BO310" s="42"/>
      <c r="BP310" s="42"/>
      <c r="BQ310" s="42"/>
      <c r="BR310" s="42"/>
    </row>
    <row r="311" spans="1:70" ht="15" customHeight="1">
      <c r="A311" s="41" t="s">
        <v>21</v>
      </c>
      <c r="B311" s="41"/>
      <c r="C311" s="108"/>
      <c r="D311" s="109"/>
      <c r="E311" s="110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00"/>
      <c r="AC311" s="11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68"/>
      <c r="AO311" s="68"/>
      <c r="AP311" s="68"/>
      <c r="AQ311" s="69"/>
      <c r="AR311" s="69"/>
      <c r="AS311" s="93"/>
      <c r="AT311" s="120"/>
      <c r="AU311" s="89"/>
      <c r="AV311" s="115"/>
      <c r="AW311" s="51"/>
      <c r="AX311" s="51"/>
      <c r="AY311" s="51"/>
      <c r="AZ311" s="51"/>
      <c r="BA311" s="42"/>
      <c r="BB311" s="42"/>
      <c r="BC311" s="42"/>
      <c r="BD311" s="42"/>
      <c r="BE311" s="89"/>
      <c r="BF311" s="52"/>
      <c r="BG311" s="88"/>
      <c r="BH311" s="89"/>
      <c r="BI311" s="89"/>
      <c r="BJ311" s="42"/>
      <c r="BK311" s="42"/>
      <c r="BL311" s="42"/>
      <c r="BM311" s="42"/>
      <c r="BN311" s="42"/>
      <c r="BO311" s="42"/>
      <c r="BP311" s="42"/>
      <c r="BQ311" s="42"/>
      <c r="BR311" s="42"/>
    </row>
    <row r="312" spans="1:70" ht="15" customHeight="1">
      <c r="A312" s="116" t="s">
        <v>22</v>
      </c>
      <c r="B312" s="41"/>
      <c r="C312" s="108"/>
      <c r="D312" s="109"/>
      <c r="E312" s="110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00"/>
      <c r="AC312" s="11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68"/>
      <c r="AO312" s="68"/>
      <c r="AP312" s="68"/>
      <c r="AQ312" s="69"/>
      <c r="AR312" s="69"/>
      <c r="AS312" s="70"/>
      <c r="AT312" s="120"/>
      <c r="AU312" s="89"/>
      <c r="AV312" s="115"/>
      <c r="AW312" s="51"/>
      <c r="AX312" s="51"/>
      <c r="AY312" s="51"/>
      <c r="AZ312" s="51"/>
      <c r="BA312" s="42"/>
      <c r="BB312" s="42"/>
      <c r="BC312" s="42"/>
      <c r="BD312" s="42"/>
      <c r="BE312" s="89"/>
      <c r="BF312" s="113"/>
      <c r="BG312" s="88"/>
      <c r="BH312" s="89"/>
      <c r="BI312" s="89"/>
      <c r="BJ312" s="42"/>
      <c r="BK312" s="42"/>
      <c r="BL312" s="42"/>
      <c r="BM312" s="42"/>
      <c r="BN312" s="42"/>
      <c r="BO312" s="42"/>
      <c r="BP312" s="42"/>
      <c r="BQ312" s="42"/>
      <c r="BR312" s="42"/>
    </row>
    <row r="313" spans="1:70" ht="15" customHeight="1">
      <c r="A313" s="117"/>
      <c r="B313" s="107"/>
      <c r="C313" s="108"/>
      <c r="D313" s="109"/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68"/>
      <c r="AO313" s="68"/>
      <c r="AP313" s="68"/>
      <c r="AQ313" s="69"/>
      <c r="AR313" s="69"/>
      <c r="AS313" s="70"/>
      <c r="AT313" s="120"/>
      <c r="AU313" s="89"/>
      <c r="AV313" s="115"/>
      <c r="AW313" s="51"/>
      <c r="AX313" s="51"/>
      <c r="AY313" s="51"/>
      <c r="AZ313" s="51"/>
      <c r="BA313" s="42"/>
      <c r="BB313" s="42"/>
      <c r="BC313" s="42"/>
      <c r="BD313" s="42"/>
      <c r="BE313" s="89"/>
      <c r="BF313" s="52"/>
      <c r="BG313" s="88"/>
      <c r="BH313" s="89"/>
      <c r="BI313" s="89"/>
      <c r="BJ313" s="42"/>
      <c r="BK313" s="42"/>
      <c r="BL313" s="42"/>
      <c r="BM313" s="42"/>
      <c r="BN313" s="42"/>
      <c r="BO313" s="42"/>
      <c r="BP313" s="42"/>
      <c r="BQ313" s="42"/>
      <c r="BR313" s="42"/>
    </row>
    <row r="314" spans="1:70" ht="15" customHeight="1">
      <c r="A314" s="98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68"/>
      <c r="AO314" s="68"/>
      <c r="AP314" s="68"/>
      <c r="AQ314" s="69"/>
      <c r="AR314" s="69"/>
      <c r="AS314" s="70"/>
      <c r="AT314" s="120"/>
      <c r="AU314" s="89"/>
      <c r="AV314" s="115"/>
      <c r="AW314" s="51"/>
      <c r="AX314" s="51"/>
      <c r="AY314" s="51"/>
      <c r="AZ314" s="51"/>
      <c r="BA314" s="42"/>
      <c r="BB314" s="42"/>
      <c r="BC314" s="42"/>
      <c r="BD314" s="42"/>
      <c r="BE314" s="89"/>
      <c r="BF314" s="52"/>
      <c r="BG314" s="88"/>
      <c r="BH314" s="89"/>
      <c r="BI314" s="89"/>
      <c r="BJ314" s="42"/>
      <c r="BK314" s="42"/>
      <c r="BL314" s="42"/>
      <c r="BM314" s="42"/>
      <c r="BN314" s="42"/>
      <c r="BO314" s="42"/>
      <c r="BP314" s="42"/>
      <c r="BQ314" s="42"/>
      <c r="BR314" s="42"/>
    </row>
    <row r="315" spans="1:70" ht="15" customHeight="1">
      <c r="A315" s="134"/>
      <c r="B315" s="67"/>
      <c r="C315" s="68"/>
      <c r="D315" s="69"/>
      <c r="E315" s="7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68"/>
      <c r="AO315" s="68"/>
      <c r="AP315" s="68"/>
      <c r="AQ315" s="69"/>
      <c r="AR315" s="69"/>
      <c r="AS315" s="93"/>
      <c r="AT315" s="120"/>
      <c r="AU315" s="89"/>
      <c r="AV315" s="115"/>
      <c r="AW315" s="51"/>
      <c r="AX315" s="51"/>
      <c r="AY315" s="51"/>
      <c r="AZ315" s="51"/>
      <c r="BA315" s="42"/>
      <c r="BB315" s="42"/>
      <c r="BC315" s="42"/>
      <c r="BD315" s="42"/>
      <c r="BE315" s="89"/>
      <c r="BF315" s="52"/>
      <c r="BG315" s="88"/>
      <c r="BH315" s="89"/>
      <c r="BI315" s="89"/>
      <c r="BJ315" s="42"/>
      <c r="BK315" s="42"/>
      <c r="BL315" s="42"/>
      <c r="BM315" s="42"/>
      <c r="BN315" s="42"/>
      <c r="BO315" s="42"/>
      <c r="BP315" s="42"/>
      <c r="BQ315" s="42"/>
      <c r="BR315" s="42"/>
    </row>
    <row r="316" spans="1:70" ht="15" customHeight="1">
      <c r="A316" s="134"/>
      <c r="B316" s="67"/>
      <c r="C316" s="68"/>
      <c r="D316" s="69"/>
      <c r="E316" s="93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68"/>
      <c r="AO316" s="68"/>
      <c r="AP316" s="68"/>
      <c r="AQ316" s="69"/>
      <c r="AR316" s="69"/>
      <c r="AS316" s="70"/>
      <c r="AT316" s="120"/>
      <c r="AU316" s="89"/>
      <c r="AV316" s="115"/>
      <c r="AW316" s="51"/>
      <c r="AX316" s="51"/>
      <c r="AY316" s="51"/>
      <c r="AZ316" s="51"/>
      <c r="BA316" s="42"/>
      <c r="BB316" s="42"/>
      <c r="BC316" s="42"/>
      <c r="BD316" s="42"/>
      <c r="BE316" s="89"/>
      <c r="BF316" s="113"/>
      <c r="BG316" s="88"/>
      <c r="BH316" s="89"/>
      <c r="BI316" s="89"/>
      <c r="BJ316" s="42"/>
      <c r="BK316" s="42"/>
      <c r="BL316" s="42"/>
      <c r="BM316" s="42"/>
      <c r="BN316" s="42"/>
      <c r="BO316" s="42"/>
      <c r="BP316" s="42"/>
      <c r="BQ316" s="42"/>
      <c r="BR316" s="42"/>
    </row>
    <row r="317" spans="1:70" ht="15" customHeight="1">
      <c r="A317" s="134"/>
      <c r="B317" s="67"/>
      <c r="C317" s="67"/>
      <c r="D317" s="69"/>
      <c r="E317" s="7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68"/>
      <c r="AO317" s="68"/>
      <c r="AP317" s="68"/>
      <c r="AQ317" s="69"/>
      <c r="AR317" s="69"/>
      <c r="AS317" s="70"/>
      <c r="AT317" s="120"/>
      <c r="AU317" s="89"/>
      <c r="AV317" s="115"/>
      <c r="AW317" s="51"/>
      <c r="AX317" s="51"/>
      <c r="AY317" s="51"/>
      <c r="AZ317" s="51"/>
      <c r="BA317" s="42"/>
      <c r="BB317" s="42"/>
      <c r="BC317" s="42"/>
      <c r="BD317" s="42"/>
      <c r="BE317" s="89"/>
      <c r="BF317" s="52"/>
      <c r="BG317" s="88"/>
      <c r="BH317" s="89"/>
      <c r="BI317" s="89"/>
      <c r="BJ317" s="42"/>
      <c r="BK317" s="42"/>
      <c r="BL317" s="42"/>
      <c r="BM317" s="42"/>
      <c r="BN317" s="42"/>
      <c r="BO317" s="42"/>
      <c r="BP317" s="42"/>
      <c r="BQ317" s="42"/>
      <c r="BR317" s="42"/>
    </row>
    <row r="318" spans="1:70" ht="15" customHeight="1">
      <c r="A318" s="134"/>
      <c r="B318" s="68"/>
      <c r="C318" s="68"/>
      <c r="D318" s="69"/>
      <c r="E318" s="93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68"/>
      <c r="AO318" s="68"/>
      <c r="AP318" s="68"/>
      <c r="AQ318" s="69"/>
      <c r="AR318" s="69"/>
      <c r="AS318" s="70"/>
      <c r="AT318" s="120"/>
      <c r="AU318" s="89"/>
      <c r="AV318" s="115"/>
      <c r="AW318" s="51"/>
      <c r="AX318" s="51"/>
      <c r="AY318" s="51"/>
      <c r="AZ318" s="51"/>
      <c r="BA318" s="42"/>
      <c r="BB318" s="42"/>
      <c r="BC318" s="42"/>
      <c r="BD318" s="42"/>
      <c r="BE318" s="89"/>
      <c r="BF318" s="52"/>
      <c r="BG318" s="88"/>
      <c r="BH318" s="89"/>
      <c r="BI318" s="89"/>
      <c r="BJ318" s="42"/>
      <c r="BK318" s="42"/>
      <c r="BL318" s="42"/>
      <c r="BM318" s="42"/>
      <c r="BN318" s="42"/>
      <c r="BO318" s="42"/>
      <c r="BP318" s="42"/>
      <c r="BQ318" s="42"/>
      <c r="BR318" s="42"/>
    </row>
    <row r="319" spans="1:70" ht="15" customHeight="1">
      <c r="A319" s="134"/>
      <c r="B319" s="67"/>
      <c r="C319" s="67"/>
      <c r="D319" s="69"/>
      <c r="E319" s="7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68"/>
      <c r="AO319" s="68"/>
      <c r="AP319" s="68"/>
      <c r="AQ319" s="69"/>
      <c r="AR319" s="69"/>
      <c r="AS319" s="70"/>
      <c r="AT319" s="120"/>
      <c r="AU319" s="89"/>
      <c r="AV319" s="115"/>
      <c r="AW319" s="51"/>
      <c r="AX319" s="51"/>
      <c r="AY319" s="51"/>
      <c r="AZ319" s="51"/>
      <c r="BA319" s="42"/>
      <c r="BB319" s="42"/>
      <c r="BC319" s="42"/>
      <c r="BD319" s="42"/>
      <c r="BE319" s="89"/>
      <c r="BF319" s="52"/>
      <c r="BG319" s="88"/>
      <c r="BH319" s="89"/>
      <c r="BI319" s="89"/>
      <c r="BJ319" s="42"/>
      <c r="BK319" s="42"/>
      <c r="BL319" s="42"/>
      <c r="BM319" s="42"/>
      <c r="BN319" s="42"/>
      <c r="BO319" s="42"/>
      <c r="BP319" s="42"/>
      <c r="BQ319" s="42"/>
      <c r="BR319" s="42"/>
    </row>
    <row r="320" spans="1:70" ht="15" customHeight="1">
      <c r="A320" s="134"/>
      <c r="B320" s="67"/>
      <c r="C320" s="67"/>
      <c r="D320" s="69"/>
      <c r="E320" s="7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68"/>
      <c r="AO320" s="68"/>
      <c r="AP320" s="68"/>
      <c r="AQ320" s="69"/>
      <c r="AR320" s="69"/>
      <c r="AS320" s="70"/>
      <c r="AT320" s="120"/>
      <c r="AU320" s="89"/>
      <c r="AV320" s="115"/>
      <c r="AW320" s="51"/>
      <c r="AX320" s="51"/>
      <c r="AY320" s="51"/>
      <c r="AZ320" s="51"/>
      <c r="BA320" s="42"/>
      <c r="BB320" s="42"/>
      <c r="BC320" s="42"/>
      <c r="BD320" s="42"/>
      <c r="BE320" s="89"/>
      <c r="BF320" s="113"/>
      <c r="BG320" s="88"/>
      <c r="BH320" s="89"/>
      <c r="BI320" s="89"/>
      <c r="BJ320" s="42"/>
      <c r="BK320" s="42"/>
      <c r="BL320" s="42"/>
      <c r="BM320" s="42"/>
      <c r="BN320" s="42"/>
      <c r="BO320" s="42"/>
      <c r="BP320" s="42"/>
      <c r="BQ320" s="42"/>
      <c r="BR320" s="42"/>
    </row>
    <row r="321" spans="1:70" ht="15" customHeight="1">
      <c r="A321" s="134"/>
      <c r="B321" s="67"/>
      <c r="C321" s="68"/>
      <c r="D321" s="69"/>
      <c r="E321" s="7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68"/>
      <c r="AO321" s="68"/>
      <c r="AP321" s="68"/>
      <c r="AQ321" s="69"/>
      <c r="AR321" s="69"/>
      <c r="AS321" s="70"/>
      <c r="AT321" s="120"/>
      <c r="AU321" s="89"/>
      <c r="AV321" s="115"/>
      <c r="AW321" s="51"/>
      <c r="AX321" s="51"/>
      <c r="AY321" s="51"/>
      <c r="AZ321" s="51"/>
      <c r="BA321" s="42"/>
      <c r="BB321" s="42"/>
      <c r="BC321" s="42"/>
      <c r="BD321" s="42"/>
      <c r="BE321" s="89"/>
      <c r="BF321" s="52"/>
      <c r="BG321" s="88"/>
      <c r="BH321" s="89"/>
      <c r="BI321" s="89"/>
      <c r="BJ321" s="42"/>
      <c r="BK321" s="42"/>
      <c r="BL321" s="42"/>
      <c r="BM321" s="42"/>
      <c r="BN321" s="42"/>
      <c r="BO321" s="42"/>
      <c r="BP321" s="42"/>
      <c r="BQ321" s="42"/>
      <c r="BR321" s="42"/>
    </row>
    <row r="322" spans="1:70" ht="15" customHeight="1">
      <c r="A322" s="134"/>
      <c r="B322" s="67"/>
      <c r="C322" s="67"/>
      <c r="D322" s="69"/>
      <c r="E322" s="7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68"/>
      <c r="AO322" s="68"/>
      <c r="AP322" s="68"/>
      <c r="AQ322" s="69"/>
      <c r="AR322" s="69"/>
      <c r="AS322" s="70"/>
      <c r="AT322" s="120"/>
      <c r="AU322" s="89"/>
      <c r="AV322" s="115"/>
      <c r="AW322" s="51"/>
      <c r="AX322" s="51"/>
      <c r="AY322" s="51"/>
      <c r="AZ322" s="51"/>
      <c r="BA322" s="42"/>
      <c r="BB322" s="42"/>
      <c r="BC322" s="42"/>
      <c r="BD322" s="42"/>
      <c r="BE322" s="89"/>
      <c r="BF322" s="52"/>
      <c r="BG322" s="88"/>
      <c r="BH322" s="89"/>
      <c r="BI322" s="89"/>
      <c r="BJ322" s="42"/>
      <c r="BK322" s="42"/>
      <c r="BL322" s="42"/>
      <c r="BM322" s="42"/>
      <c r="BN322" s="42"/>
      <c r="BO322" s="42"/>
      <c r="BP322" s="42"/>
      <c r="BQ322" s="42"/>
      <c r="BR322" s="42"/>
    </row>
    <row r="323" spans="1:70" ht="15" customHeight="1">
      <c r="A323" s="134"/>
      <c r="B323" s="67"/>
      <c r="C323" s="67"/>
      <c r="D323" s="69"/>
      <c r="E323" s="7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68"/>
      <c r="AO323" s="68"/>
      <c r="AP323" s="68"/>
      <c r="AQ323" s="69"/>
      <c r="AR323" s="69"/>
      <c r="AS323" s="70"/>
      <c r="AT323" s="120"/>
      <c r="AU323" s="89"/>
      <c r="AV323" s="115"/>
      <c r="AW323" s="51"/>
      <c r="AX323" s="51"/>
      <c r="AY323" s="51"/>
      <c r="AZ323" s="51"/>
      <c r="BA323" s="42"/>
      <c r="BB323" s="42"/>
      <c r="BC323" s="42"/>
      <c r="BD323" s="42"/>
      <c r="BE323" s="89"/>
      <c r="BF323" s="113"/>
      <c r="BG323" s="88"/>
      <c r="BH323" s="89"/>
      <c r="BI323" s="89"/>
      <c r="BJ323" s="42"/>
      <c r="BK323" s="42"/>
      <c r="BL323" s="42"/>
      <c r="BM323" s="42"/>
      <c r="BN323" s="42"/>
      <c r="BO323" s="42"/>
      <c r="BP323" s="42"/>
      <c r="BQ323" s="42"/>
      <c r="BR323" s="42"/>
    </row>
    <row r="324" spans="1:70" ht="15" customHeight="1">
      <c r="A324" s="134"/>
      <c r="B324" s="67"/>
      <c r="C324" s="67"/>
      <c r="D324" s="69"/>
      <c r="E324" s="93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68"/>
      <c r="AO324" s="68"/>
      <c r="AP324" s="68"/>
      <c r="AQ324" s="69"/>
      <c r="AR324" s="69"/>
      <c r="AS324" s="70"/>
      <c r="AT324" s="120"/>
      <c r="AU324" s="89"/>
      <c r="AV324" s="115"/>
      <c r="AW324" s="51"/>
      <c r="AX324" s="51"/>
      <c r="AY324" s="51"/>
      <c r="AZ324" s="51"/>
      <c r="BA324" s="42"/>
      <c r="BB324" s="42"/>
      <c r="BC324" s="42"/>
      <c r="BD324" s="42"/>
      <c r="BE324" s="89"/>
      <c r="BF324" s="125"/>
      <c r="BG324" s="88"/>
      <c r="BH324" s="89"/>
      <c r="BI324" s="89"/>
      <c r="BJ324" s="42"/>
      <c r="BK324" s="42"/>
      <c r="BL324" s="42"/>
      <c r="BM324" s="42"/>
      <c r="BN324" s="42"/>
      <c r="BO324" s="42"/>
      <c r="BP324" s="42"/>
      <c r="BQ324" s="42"/>
      <c r="BR324" s="42"/>
    </row>
    <row r="325" spans="1:70" ht="15" customHeight="1">
      <c r="A325" s="134"/>
      <c r="B325" s="67"/>
      <c r="C325" s="67"/>
      <c r="D325" s="69"/>
      <c r="E325" s="7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68"/>
      <c r="AO325" s="68"/>
      <c r="AP325" s="68"/>
      <c r="AQ325" s="69"/>
      <c r="AR325" s="69"/>
      <c r="AS325" s="93"/>
      <c r="AT325" s="120"/>
      <c r="AU325" s="89"/>
      <c r="AV325" s="115"/>
      <c r="AW325" s="51"/>
      <c r="AX325" s="51"/>
      <c r="AY325" s="51"/>
      <c r="AZ325" s="51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</row>
    <row r="326" spans="1:70" ht="15" customHeight="1">
      <c r="A326" s="134"/>
      <c r="B326" s="67"/>
      <c r="C326" s="67"/>
      <c r="D326" s="69"/>
      <c r="E326" s="7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68"/>
      <c r="AO326" s="68"/>
      <c r="AP326" s="68"/>
      <c r="AQ326" s="69"/>
      <c r="AR326" s="69"/>
      <c r="AS326" s="70"/>
      <c r="AT326" s="120"/>
      <c r="AU326" s="89"/>
      <c r="AV326" s="115"/>
      <c r="AW326" s="51"/>
      <c r="AX326" s="51"/>
      <c r="AY326" s="51"/>
      <c r="AZ326" s="51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</row>
    <row r="327" spans="1:70" ht="15" customHeight="1">
      <c r="A327" s="134"/>
      <c r="B327" s="67"/>
      <c r="C327" s="67"/>
      <c r="D327" s="69"/>
      <c r="E327" s="7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68"/>
      <c r="AO327" s="68"/>
      <c r="AP327" s="68"/>
      <c r="AQ327" s="69"/>
      <c r="AR327" s="69"/>
      <c r="AS327" s="70"/>
      <c r="AT327" s="120"/>
      <c r="AU327" s="89"/>
      <c r="AV327" s="115"/>
      <c r="AW327" s="51"/>
      <c r="AX327" s="51"/>
      <c r="AY327" s="51"/>
      <c r="AZ327" s="51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</row>
    <row r="328" spans="1:70" ht="15" customHeight="1">
      <c r="A328" s="134"/>
      <c r="B328" s="67"/>
      <c r="C328" s="68"/>
      <c r="D328" s="69"/>
      <c r="E328" s="7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68"/>
      <c r="AO328" s="68"/>
      <c r="AP328" s="68"/>
      <c r="AQ328" s="69"/>
      <c r="AR328" s="69"/>
      <c r="AS328" s="70"/>
      <c r="AT328" s="120"/>
      <c r="AU328" s="89"/>
      <c r="AV328" s="115"/>
      <c r="AW328" s="51"/>
      <c r="AX328" s="51"/>
      <c r="AY328" s="51"/>
      <c r="AZ328" s="51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</row>
    <row r="329" spans="1:70" ht="15" customHeight="1">
      <c r="A329" s="134"/>
      <c r="B329" s="67"/>
      <c r="C329" s="67"/>
      <c r="D329" s="69"/>
      <c r="E329" s="7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68"/>
      <c r="AO329" s="68"/>
      <c r="AP329" s="68"/>
      <c r="AQ329" s="69"/>
      <c r="AR329" s="69"/>
      <c r="AS329" s="70"/>
      <c r="AT329" s="120"/>
      <c r="AU329" s="89"/>
      <c r="AV329" s="115"/>
      <c r="AW329" s="51"/>
      <c r="AX329" s="51"/>
      <c r="AY329" s="51"/>
      <c r="AZ329" s="51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</row>
    <row r="330" spans="1:70" ht="15" customHeight="1">
      <c r="A330" s="134"/>
      <c r="B330" s="67"/>
      <c r="C330" s="67"/>
      <c r="D330" s="69"/>
      <c r="E330" s="7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68"/>
      <c r="AO330" s="68"/>
      <c r="AP330" s="68"/>
      <c r="AQ330" s="69"/>
      <c r="AR330" s="69"/>
      <c r="AS330" s="70"/>
      <c r="AT330" s="120"/>
      <c r="AU330" s="89"/>
      <c r="AV330" s="115"/>
      <c r="AW330" s="51"/>
      <c r="AX330" s="51"/>
      <c r="AY330" s="51"/>
      <c r="AZ330" s="51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</row>
    <row r="331" spans="1:70" ht="15" customHeight="1">
      <c r="A331" s="134"/>
      <c r="B331" s="67"/>
      <c r="C331" s="67"/>
      <c r="D331" s="69"/>
      <c r="E331" s="7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68"/>
      <c r="AO331" s="68"/>
      <c r="AP331" s="68"/>
      <c r="AQ331" s="69"/>
      <c r="AR331" s="69"/>
      <c r="AS331" s="70"/>
      <c r="AT331" s="120"/>
      <c r="AU331" s="89"/>
      <c r="AV331" s="115"/>
      <c r="AW331" s="51"/>
      <c r="AX331" s="51"/>
      <c r="AY331" s="51"/>
      <c r="AZ331" s="51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</row>
    <row r="332" spans="1:70" ht="15" customHeight="1">
      <c r="A332" s="134"/>
      <c r="B332" s="67"/>
      <c r="C332" s="67"/>
      <c r="D332" s="69"/>
      <c r="E332" s="7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68"/>
      <c r="AO332" s="68"/>
      <c r="AP332" s="68"/>
      <c r="AQ332" s="69"/>
      <c r="AR332" s="69"/>
      <c r="AS332" s="70"/>
      <c r="AT332" s="120"/>
      <c r="AU332" s="89"/>
      <c r="AV332" s="115"/>
      <c r="AW332" s="51"/>
      <c r="AX332" s="51"/>
      <c r="AY332" s="51"/>
      <c r="AZ332" s="51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</row>
    <row r="333" spans="1:70" ht="15" customHeight="1">
      <c r="A333" s="98"/>
      <c r="B333" s="99"/>
      <c r="C333" s="99"/>
      <c r="D333" s="126"/>
      <c r="E333" s="126"/>
      <c r="F333" s="99"/>
      <c r="G333" s="99"/>
      <c r="H333" s="99"/>
      <c r="I333" s="99"/>
      <c r="J333" s="100"/>
      <c r="K333" s="100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100"/>
      <c r="AC333" s="100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68"/>
      <c r="AO333" s="68"/>
      <c r="AP333" s="68"/>
      <c r="AQ333" s="69"/>
      <c r="AR333" s="69"/>
      <c r="AS333" s="70"/>
      <c r="AT333" s="120"/>
      <c r="AU333" s="89"/>
      <c r="AV333" s="115"/>
      <c r="AW333" s="51"/>
      <c r="AX333" s="51"/>
      <c r="AY333" s="51"/>
      <c r="AZ333" s="51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</row>
    <row r="334" spans="1:70" ht="15" customHeight="1">
      <c r="A334" s="134"/>
      <c r="B334" s="68"/>
      <c r="C334" s="68"/>
      <c r="D334" s="69"/>
      <c r="E334" s="7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68"/>
      <c r="AO334" s="68"/>
      <c r="AP334" s="68"/>
      <c r="AQ334" s="69"/>
      <c r="AR334" s="69"/>
      <c r="AS334" s="70"/>
      <c r="AT334" s="120"/>
      <c r="AU334" s="89"/>
      <c r="AV334" s="115"/>
      <c r="AW334" s="51"/>
      <c r="AX334" s="51"/>
      <c r="AY334" s="51"/>
      <c r="AZ334" s="51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</row>
    <row r="335" spans="1:70" ht="15" customHeight="1">
      <c r="A335" s="134"/>
      <c r="B335" s="67"/>
      <c r="C335" s="68"/>
      <c r="D335" s="69"/>
      <c r="E335" s="7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68"/>
      <c r="AO335" s="68"/>
      <c r="AP335" s="68"/>
      <c r="AQ335" s="69"/>
      <c r="AR335" s="69"/>
      <c r="AS335" s="70"/>
      <c r="AT335" s="120"/>
      <c r="AU335" s="89"/>
      <c r="AV335" s="115"/>
      <c r="AW335" s="51"/>
      <c r="AX335" s="51"/>
      <c r="AY335" s="51"/>
      <c r="AZ335" s="51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</row>
    <row r="336" spans="1:70" ht="15" customHeight="1">
      <c r="A336" s="134"/>
      <c r="B336" s="68"/>
      <c r="C336" s="67"/>
      <c r="D336" s="69"/>
      <c r="E336" s="93"/>
      <c r="F336" s="100"/>
      <c r="G336" s="100"/>
      <c r="H336" s="100"/>
      <c r="I336" s="100"/>
      <c r="J336" s="100"/>
      <c r="K336" s="100"/>
      <c r="L336" s="100"/>
      <c r="M336" s="100"/>
      <c r="N336" s="100"/>
      <c r="O336" s="135"/>
      <c r="P336" s="100"/>
      <c r="Q336" s="100"/>
      <c r="R336" s="100"/>
      <c r="S336" s="135"/>
      <c r="T336" s="100"/>
      <c r="U336" s="135"/>
      <c r="V336" s="100"/>
      <c r="W336" s="100"/>
      <c r="X336" s="100"/>
      <c r="Y336" s="100"/>
      <c r="Z336" s="100"/>
      <c r="AA336" s="100"/>
      <c r="AB336" s="100"/>
      <c r="AC336" s="100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68"/>
      <c r="AO336" s="68"/>
      <c r="AP336" s="68"/>
      <c r="AQ336" s="69"/>
      <c r="AR336" s="69"/>
      <c r="AS336" s="70"/>
      <c r="AT336" s="120"/>
      <c r="AU336" s="89"/>
      <c r="AV336" s="115"/>
      <c r="AW336" s="51"/>
      <c r="AX336" s="51"/>
      <c r="AY336" s="51"/>
      <c r="AZ336" s="51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</row>
    <row r="337" spans="1:70" ht="15" customHeight="1">
      <c r="A337" s="134"/>
      <c r="B337" s="67"/>
      <c r="C337" s="68"/>
      <c r="D337" s="69"/>
      <c r="E337" s="7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68"/>
      <c r="AO337" s="68"/>
      <c r="AP337" s="68"/>
      <c r="AQ337" s="69"/>
      <c r="AR337" s="69"/>
      <c r="AS337" s="70"/>
      <c r="AT337" s="120"/>
      <c r="AU337" s="89"/>
      <c r="AV337" s="115"/>
      <c r="AW337" s="51"/>
      <c r="AX337" s="51"/>
      <c r="AY337" s="51"/>
      <c r="AZ337" s="51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</row>
    <row r="338" spans="1:70" ht="15" customHeight="1">
      <c r="A338" s="134"/>
      <c r="B338" s="67"/>
      <c r="C338" s="68"/>
      <c r="D338" s="69"/>
      <c r="E338" s="7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68"/>
      <c r="AO338" s="68"/>
      <c r="AP338" s="68"/>
      <c r="AQ338" s="69"/>
      <c r="AR338" s="69"/>
      <c r="AS338" s="70"/>
      <c r="AT338" s="120"/>
      <c r="AU338" s="89"/>
      <c r="AV338" s="115"/>
      <c r="AW338" s="51"/>
      <c r="AX338" s="51"/>
      <c r="AY338" s="51"/>
      <c r="AZ338" s="51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</row>
    <row r="339" spans="1:70" ht="15" customHeight="1">
      <c r="A339" s="134"/>
      <c r="B339" s="67"/>
      <c r="C339" s="68"/>
      <c r="D339" s="69"/>
      <c r="E339" s="70"/>
      <c r="F339" s="100"/>
      <c r="G339" s="100"/>
      <c r="H339" s="100"/>
      <c r="I339" s="100"/>
      <c r="J339" s="100"/>
      <c r="K339" s="100"/>
      <c r="L339" s="136"/>
      <c r="M339" s="100"/>
      <c r="N339" s="100"/>
      <c r="O339" s="100"/>
      <c r="P339" s="100"/>
      <c r="Q339" s="100"/>
      <c r="R339" s="100"/>
      <c r="S339" s="100"/>
      <c r="T339" s="100"/>
      <c r="U339" s="135"/>
      <c r="V339" s="100"/>
      <c r="W339" s="100"/>
      <c r="X339" s="100"/>
      <c r="Y339" s="100"/>
      <c r="Z339" s="100"/>
      <c r="AA339" s="100"/>
      <c r="AB339" s="100"/>
      <c r="AC339" s="100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68"/>
      <c r="AO339" s="68"/>
      <c r="AP339" s="68"/>
      <c r="AQ339" s="69"/>
      <c r="AR339" s="69"/>
      <c r="AS339" s="70"/>
      <c r="AT339" s="120"/>
      <c r="AU339" s="89"/>
      <c r="AV339" s="115"/>
      <c r="AW339" s="51"/>
      <c r="AX339" s="51"/>
      <c r="AY339" s="51"/>
      <c r="AZ339" s="51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</row>
    <row r="340" spans="1:70" ht="15" customHeight="1">
      <c r="A340" s="134"/>
      <c r="B340" s="67"/>
      <c r="C340" s="68"/>
      <c r="D340" s="69"/>
      <c r="E340" s="70"/>
      <c r="F340" s="100"/>
      <c r="G340" s="100"/>
      <c r="H340" s="100"/>
      <c r="I340" s="100"/>
      <c r="J340" s="100"/>
      <c r="K340" s="100"/>
      <c r="L340" s="136"/>
      <c r="M340" s="100"/>
      <c r="N340" s="100"/>
      <c r="O340" s="100"/>
      <c r="P340" s="100"/>
      <c r="Q340" s="100"/>
      <c r="R340" s="100"/>
      <c r="S340" s="100"/>
      <c r="T340" s="100"/>
      <c r="U340" s="135"/>
      <c r="V340" s="100"/>
      <c r="W340" s="100"/>
      <c r="X340" s="100"/>
      <c r="Y340" s="100"/>
      <c r="Z340" s="100"/>
      <c r="AA340" s="100"/>
      <c r="AB340" s="100"/>
      <c r="AC340" s="100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68"/>
      <c r="AO340" s="68"/>
      <c r="AP340" s="68"/>
      <c r="AQ340" s="69"/>
      <c r="AR340" s="69"/>
      <c r="AS340" s="70"/>
      <c r="AT340" s="120"/>
      <c r="AU340" s="89"/>
      <c r="AV340" s="115"/>
      <c r="AW340" s="51"/>
      <c r="AX340" s="51"/>
      <c r="AY340" s="51"/>
      <c r="AZ340" s="51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</row>
    <row r="341" spans="1:70" ht="15" customHeight="1">
      <c r="A341" s="134"/>
      <c r="B341" s="67"/>
      <c r="C341" s="68"/>
      <c r="D341" s="69"/>
      <c r="E341" s="7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35"/>
      <c r="V341" s="100"/>
      <c r="W341" s="100"/>
      <c r="X341" s="100"/>
      <c r="Y341" s="100"/>
      <c r="Z341" s="100"/>
      <c r="AA341" s="100"/>
      <c r="AB341" s="100"/>
      <c r="AC341" s="100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68"/>
      <c r="AO341" s="68"/>
      <c r="AP341" s="68"/>
      <c r="AQ341" s="69"/>
      <c r="AR341" s="69"/>
      <c r="AS341" s="70"/>
      <c r="AT341" s="120"/>
      <c r="AU341" s="89"/>
      <c r="AV341" s="115"/>
      <c r="AW341" s="51"/>
      <c r="AX341" s="51"/>
      <c r="AY341" s="51"/>
      <c r="AZ341" s="51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</row>
    <row r="342" spans="1:70" ht="15" customHeight="1">
      <c r="A342" s="134"/>
      <c r="B342" s="67"/>
      <c r="C342" s="68"/>
      <c r="D342" s="69"/>
      <c r="E342" s="7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35"/>
      <c r="V342" s="100"/>
      <c r="W342" s="100"/>
      <c r="X342" s="100"/>
      <c r="Y342" s="100"/>
      <c r="Z342" s="100"/>
      <c r="AA342" s="100"/>
      <c r="AB342" s="100"/>
      <c r="AC342" s="100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68"/>
      <c r="AO342" s="68"/>
      <c r="AP342" s="68"/>
      <c r="AQ342" s="69"/>
      <c r="AR342" s="69"/>
      <c r="AS342" s="70"/>
      <c r="AT342" s="120"/>
      <c r="AU342" s="89"/>
      <c r="AV342" s="115"/>
      <c r="AW342" s="51"/>
      <c r="AX342" s="51"/>
      <c r="AY342" s="51"/>
      <c r="AZ342" s="51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</row>
    <row r="343" spans="1:70" ht="15" customHeight="1">
      <c r="A343" s="134"/>
      <c r="B343" s="67"/>
      <c r="C343" s="68"/>
      <c r="D343" s="69"/>
      <c r="E343" s="7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35"/>
      <c r="V343" s="100"/>
      <c r="W343" s="100"/>
      <c r="X343" s="100"/>
      <c r="Y343" s="100"/>
      <c r="Z343" s="100"/>
      <c r="AA343" s="100"/>
      <c r="AB343" s="100"/>
      <c r="AC343" s="100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68"/>
      <c r="AO343" s="68"/>
      <c r="AP343" s="68"/>
      <c r="AQ343" s="69"/>
      <c r="AR343" s="69"/>
      <c r="AS343" s="70"/>
      <c r="AT343" s="120"/>
      <c r="AU343" s="89"/>
      <c r="AV343" s="115"/>
      <c r="AW343" s="51"/>
      <c r="AX343" s="51"/>
      <c r="AY343" s="51"/>
      <c r="AZ343" s="51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</row>
    <row r="344" spans="1:70" ht="15" customHeight="1">
      <c r="A344" s="134"/>
      <c r="B344" s="67"/>
      <c r="C344" s="68"/>
      <c r="D344" s="69"/>
      <c r="E344" s="7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68"/>
      <c r="AO344" s="92"/>
      <c r="AP344" s="68"/>
      <c r="AQ344" s="69"/>
      <c r="AR344" s="69"/>
      <c r="AS344" s="70"/>
      <c r="AT344" s="120"/>
      <c r="AU344" s="89"/>
      <c r="AV344" s="115"/>
      <c r="AW344" s="51"/>
      <c r="AX344" s="51"/>
      <c r="AY344" s="51"/>
      <c r="AZ344" s="51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</row>
    <row r="345" spans="1:70" ht="15" customHeight="1">
      <c r="A345" s="134"/>
      <c r="B345" s="67"/>
      <c r="C345" s="68"/>
      <c r="D345" s="69"/>
      <c r="E345" s="7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68"/>
      <c r="AO345" s="92"/>
      <c r="AP345" s="68"/>
      <c r="AQ345" s="69"/>
      <c r="AR345" s="69"/>
      <c r="AS345" s="70"/>
      <c r="AT345" s="120"/>
      <c r="AU345" s="89"/>
      <c r="AV345" s="115"/>
      <c r="AW345" s="51"/>
      <c r="AX345" s="51"/>
      <c r="AY345" s="51"/>
      <c r="AZ345" s="51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</row>
    <row r="346" spans="1:70" ht="15" customHeight="1">
      <c r="A346" s="134"/>
      <c r="B346" s="68"/>
      <c r="C346" s="67"/>
      <c r="D346" s="69"/>
      <c r="E346" s="70"/>
      <c r="F346" s="100"/>
      <c r="G346" s="100"/>
      <c r="H346" s="100"/>
      <c r="I346" s="100"/>
      <c r="J346" s="100"/>
      <c r="K346" s="100"/>
      <c r="L346" s="100"/>
      <c r="M346" s="100"/>
      <c r="N346" s="100"/>
      <c r="O346" s="135"/>
      <c r="P346" s="100"/>
      <c r="Q346" s="100"/>
      <c r="R346" s="100"/>
      <c r="S346" s="135"/>
      <c r="T346" s="100"/>
      <c r="U346" s="135"/>
      <c r="V346" s="100"/>
      <c r="W346" s="100"/>
      <c r="X346" s="100"/>
      <c r="Y346" s="100"/>
      <c r="Z346" s="100"/>
      <c r="AA346" s="100"/>
      <c r="AB346" s="100"/>
      <c r="AC346" s="100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50"/>
      <c r="AO346" s="68"/>
      <c r="AP346" s="68"/>
      <c r="AQ346" s="69"/>
      <c r="AR346" s="69"/>
      <c r="AS346" s="70"/>
      <c r="AT346" s="120"/>
      <c r="AU346" s="89"/>
      <c r="AV346" s="115"/>
      <c r="AW346" s="51"/>
      <c r="AX346" s="51"/>
      <c r="AY346" s="51"/>
      <c r="AZ346" s="51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</row>
    <row r="347" spans="1:70" ht="15" customHeight="1">
      <c r="A347" s="134"/>
      <c r="B347" s="67"/>
      <c r="C347" s="68"/>
      <c r="D347" s="69"/>
      <c r="E347" s="7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35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68"/>
      <c r="AO347" s="68"/>
      <c r="AP347" s="68"/>
      <c r="AQ347" s="69"/>
      <c r="AR347" s="69"/>
      <c r="AS347" s="93"/>
      <c r="AT347" s="71"/>
      <c r="AU347" s="71"/>
      <c r="AV347" s="89"/>
      <c r="AW347" s="51"/>
      <c r="AX347" s="51"/>
      <c r="AY347" s="51"/>
      <c r="AZ347" s="51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</row>
    <row r="348" spans="1:70" ht="15" customHeight="1">
      <c r="A348" s="134"/>
      <c r="B348" s="67"/>
      <c r="C348" s="68"/>
      <c r="D348" s="69"/>
      <c r="E348" s="70"/>
      <c r="F348" s="100"/>
      <c r="G348" s="100"/>
      <c r="H348" s="100"/>
      <c r="I348" s="100"/>
      <c r="J348" s="100"/>
      <c r="K348" s="100"/>
      <c r="L348" s="136"/>
      <c r="M348" s="100"/>
      <c r="N348" s="100"/>
      <c r="O348" s="100"/>
      <c r="P348" s="100"/>
      <c r="Q348" s="100"/>
      <c r="R348" s="100"/>
      <c r="S348" s="100"/>
      <c r="T348" s="100"/>
      <c r="U348" s="135"/>
      <c r="V348" s="100"/>
      <c r="W348" s="100"/>
      <c r="X348" s="100"/>
      <c r="Y348" s="100"/>
      <c r="Z348" s="100"/>
      <c r="AA348" s="100"/>
      <c r="AB348" s="100"/>
      <c r="AC348" s="100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68"/>
      <c r="AO348" s="68"/>
      <c r="AP348" s="68"/>
      <c r="AQ348" s="69"/>
      <c r="AR348" s="69"/>
      <c r="AS348" s="97"/>
      <c r="AT348" s="71"/>
      <c r="AU348" s="71"/>
      <c r="AV348" s="89"/>
      <c r="AW348" s="51"/>
      <c r="AX348" s="51"/>
      <c r="AY348" s="51"/>
      <c r="AZ348" s="51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</row>
    <row r="349" spans="1:70" ht="15" customHeight="1">
      <c r="A349" s="134"/>
      <c r="B349" s="67"/>
      <c r="C349" s="68"/>
      <c r="D349" s="69"/>
      <c r="E349" s="70"/>
      <c r="F349" s="100"/>
      <c r="G349" s="100"/>
      <c r="H349" s="100"/>
      <c r="I349" s="100"/>
      <c r="J349" s="100"/>
      <c r="K349" s="100"/>
      <c r="L349" s="136"/>
      <c r="M349" s="100"/>
      <c r="N349" s="100"/>
      <c r="O349" s="100"/>
      <c r="P349" s="100"/>
      <c r="Q349" s="100"/>
      <c r="R349" s="100"/>
      <c r="S349" s="100"/>
      <c r="T349" s="100"/>
      <c r="U349" s="135"/>
      <c r="V349" s="100"/>
      <c r="W349" s="100"/>
      <c r="X349" s="100"/>
      <c r="Y349" s="100"/>
      <c r="Z349" s="100"/>
      <c r="AA349" s="100"/>
      <c r="AB349" s="100"/>
      <c r="AC349" s="100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68"/>
      <c r="AO349" s="68"/>
      <c r="AP349" s="68"/>
      <c r="AQ349" s="69"/>
      <c r="AR349" s="69"/>
      <c r="AS349" s="70"/>
      <c r="AT349" s="71"/>
      <c r="AU349" s="71"/>
      <c r="AV349" s="89"/>
      <c r="AW349" s="51"/>
      <c r="AX349" s="51"/>
      <c r="AY349" s="51"/>
      <c r="AZ349" s="51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</row>
    <row r="350" spans="1:70" ht="15" customHeight="1">
      <c r="A350" s="134"/>
      <c r="B350" s="67"/>
      <c r="C350" s="68"/>
      <c r="D350" s="69"/>
      <c r="E350" s="70"/>
      <c r="F350" s="100"/>
      <c r="G350" s="100"/>
      <c r="H350" s="100"/>
      <c r="I350" s="100"/>
      <c r="J350" s="100"/>
      <c r="K350" s="100"/>
      <c r="L350" s="136"/>
      <c r="M350" s="100"/>
      <c r="N350" s="100"/>
      <c r="O350" s="100"/>
      <c r="P350" s="100"/>
      <c r="Q350" s="100"/>
      <c r="R350" s="100"/>
      <c r="S350" s="100"/>
      <c r="T350" s="100"/>
      <c r="U350" s="135"/>
      <c r="V350" s="100"/>
      <c r="W350" s="100"/>
      <c r="X350" s="100"/>
      <c r="Y350" s="100"/>
      <c r="Z350" s="100"/>
      <c r="AA350" s="100"/>
      <c r="AB350" s="100"/>
      <c r="AC350" s="100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68"/>
      <c r="AO350" s="67"/>
      <c r="AP350" s="68"/>
      <c r="AQ350" s="69"/>
      <c r="AR350" s="69"/>
      <c r="AS350" s="70"/>
      <c r="AT350" s="71"/>
      <c r="AU350" s="71"/>
      <c r="AV350" s="89"/>
      <c r="AW350" s="51"/>
      <c r="AX350" s="51"/>
      <c r="AY350" s="51"/>
      <c r="AZ350" s="51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</row>
    <row r="351" spans="1:70" ht="15" customHeight="1">
      <c r="A351" s="134"/>
      <c r="B351" s="67"/>
      <c r="C351" s="68"/>
      <c r="D351" s="69"/>
      <c r="E351" s="70"/>
      <c r="F351" s="100"/>
      <c r="G351" s="100"/>
      <c r="H351" s="100"/>
      <c r="I351" s="100"/>
      <c r="J351" s="100"/>
      <c r="K351" s="100"/>
      <c r="L351" s="136"/>
      <c r="M351" s="100"/>
      <c r="N351" s="100"/>
      <c r="O351" s="100"/>
      <c r="P351" s="100"/>
      <c r="Q351" s="100"/>
      <c r="R351" s="100"/>
      <c r="S351" s="100"/>
      <c r="T351" s="100"/>
      <c r="U351" s="135"/>
      <c r="V351" s="100"/>
      <c r="W351" s="100"/>
      <c r="X351" s="100"/>
      <c r="Y351" s="100"/>
      <c r="Z351" s="100"/>
      <c r="AA351" s="100"/>
      <c r="AB351" s="100"/>
      <c r="AC351" s="100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68"/>
      <c r="AO351" s="68"/>
      <c r="AP351" s="68"/>
      <c r="AQ351" s="69"/>
      <c r="AR351" s="69"/>
      <c r="AS351" s="93"/>
      <c r="AT351" s="71"/>
      <c r="AU351" s="71"/>
      <c r="AV351" s="89"/>
      <c r="AW351" s="51"/>
      <c r="AX351" s="51"/>
      <c r="AY351" s="51"/>
      <c r="AZ351" s="51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</row>
    <row r="352" spans="1:70" ht="15" customHeight="1">
      <c r="A352" s="134"/>
      <c r="B352" s="67"/>
      <c r="C352" s="68"/>
      <c r="D352" s="69"/>
      <c r="E352" s="70"/>
      <c r="F352" s="100"/>
      <c r="G352" s="100"/>
      <c r="H352" s="100"/>
      <c r="I352" s="100"/>
      <c r="J352" s="100"/>
      <c r="K352" s="100"/>
      <c r="L352" s="136"/>
      <c r="M352" s="100"/>
      <c r="N352" s="100"/>
      <c r="O352" s="100"/>
      <c r="P352" s="100"/>
      <c r="Q352" s="100"/>
      <c r="R352" s="100"/>
      <c r="S352" s="100"/>
      <c r="T352" s="100"/>
      <c r="U352" s="135"/>
      <c r="V352" s="100"/>
      <c r="W352" s="100"/>
      <c r="X352" s="100"/>
      <c r="Y352" s="100"/>
      <c r="Z352" s="100"/>
      <c r="AA352" s="100"/>
      <c r="AB352" s="100"/>
      <c r="AC352" s="100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68"/>
      <c r="AO352" s="68"/>
      <c r="AP352" s="68"/>
      <c r="AQ352" s="69"/>
      <c r="AR352" s="69"/>
      <c r="AS352" s="93"/>
      <c r="AT352" s="71"/>
      <c r="AU352" s="71"/>
      <c r="AV352" s="89"/>
      <c r="AW352" s="51"/>
      <c r="AX352" s="51"/>
      <c r="AY352" s="51"/>
      <c r="AZ352" s="51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</row>
    <row r="353" spans="1:70" ht="15" customHeight="1">
      <c r="A353" s="134"/>
      <c r="B353" s="67"/>
      <c r="C353" s="68"/>
      <c r="D353" s="69"/>
      <c r="E353" s="70"/>
      <c r="F353" s="100"/>
      <c r="G353" s="100"/>
      <c r="H353" s="100"/>
      <c r="I353" s="100"/>
      <c r="J353" s="100"/>
      <c r="K353" s="100"/>
      <c r="L353" s="136"/>
      <c r="M353" s="100"/>
      <c r="N353" s="100"/>
      <c r="O353" s="100"/>
      <c r="P353" s="100"/>
      <c r="Q353" s="100"/>
      <c r="R353" s="100"/>
      <c r="S353" s="100"/>
      <c r="T353" s="100"/>
      <c r="U353" s="135"/>
      <c r="V353" s="100"/>
      <c r="W353" s="100"/>
      <c r="X353" s="100"/>
      <c r="Y353" s="100"/>
      <c r="Z353" s="100"/>
      <c r="AA353" s="100"/>
      <c r="AB353" s="100"/>
      <c r="AC353" s="100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68"/>
      <c r="AO353" s="68"/>
      <c r="AP353" s="68"/>
      <c r="AQ353" s="69"/>
      <c r="AR353" s="69"/>
      <c r="AS353" s="93"/>
      <c r="AT353" s="71"/>
      <c r="AU353" s="71"/>
      <c r="AV353" s="89"/>
      <c r="AW353" s="51"/>
      <c r="AX353" s="51"/>
      <c r="AY353" s="51"/>
      <c r="AZ353" s="51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</row>
    <row r="354" spans="1:70" ht="15" customHeight="1">
      <c r="A354" s="134"/>
      <c r="B354" s="68"/>
      <c r="C354" s="67"/>
      <c r="D354" s="69"/>
      <c r="E354" s="70"/>
      <c r="F354" s="100"/>
      <c r="G354" s="100"/>
      <c r="H354" s="100"/>
      <c r="I354" s="100"/>
      <c r="J354" s="100"/>
      <c r="K354" s="100"/>
      <c r="L354" s="100"/>
      <c r="M354" s="100"/>
      <c r="N354" s="100"/>
      <c r="O354" s="135"/>
      <c r="P354" s="100"/>
      <c r="Q354" s="100"/>
      <c r="R354" s="100"/>
      <c r="S354" s="135"/>
      <c r="T354" s="100"/>
      <c r="U354" s="135"/>
      <c r="V354" s="100"/>
      <c r="W354" s="100"/>
      <c r="X354" s="100"/>
      <c r="Y354" s="100"/>
      <c r="Z354" s="100"/>
      <c r="AA354" s="100"/>
      <c r="AB354" s="100"/>
      <c r="AC354" s="100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68"/>
      <c r="AO354" s="68"/>
      <c r="AP354" s="68"/>
      <c r="AQ354" s="69"/>
      <c r="AR354" s="69"/>
      <c r="AS354" s="93"/>
      <c r="AT354" s="71"/>
      <c r="AU354" s="71"/>
      <c r="AV354" s="89"/>
      <c r="AW354" s="51"/>
      <c r="AX354" s="51"/>
      <c r="AY354" s="51"/>
      <c r="AZ354" s="51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</row>
    <row r="355" spans="1:70" ht="15" customHeight="1">
      <c r="A355" s="134"/>
      <c r="B355" s="68"/>
      <c r="C355" s="67"/>
      <c r="D355" s="69"/>
      <c r="E355" s="93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35"/>
      <c r="T355" s="100"/>
      <c r="U355" s="135"/>
      <c r="V355" s="100"/>
      <c r="W355" s="100"/>
      <c r="X355" s="100"/>
      <c r="Y355" s="100"/>
      <c r="Z355" s="100"/>
      <c r="AA355" s="100"/>
      <c r="AB355" s="100"/>
      <c r="AC355" s="100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68"/>
      <c r="AO355" s="68"/>
      <c r="AP355" s="68"/>
      <c r="AQ355" s="69"/>
      <c r="AR355" s="69"/>
      <c r="AS355" s="93"/>
      <c r="AT355" s="71"/>
      <c r="AU355" s="71"/>
      <c r="AV355" s="89"/>
      <c r="AW355" s="51"/>
      <c r="AX355" s="51"/>
      <c r="AY355" s="51"/>
      <c r="AZ355" s="51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</row>
    <row r="356" spans="1:70" ht="15" customHeight="1">
      <c r="A356" s="134"/>
      <c r="B356" s="67"/>
      <c r="C356" s="68"/>
      <c r="D356" s="69"/>
      <c r="E356" s="70"/>
      <c r="F356" s="100"/>
      <c r="G356" s="100"/>
      <c r="H356" s="100"/>
      <c r="I356" s="100"/>
      <c r="J356" s="100"/>
      <c r="K356" s="100"/>
      <c r="L356" s="136"/>
      <c r="M356" s="100"/>
      <c r="N356" s="100"/>
      <c r="O356" s="100"/>
      <c r="P356" s="100"/>
      <c r="Q356" s="100"/>
      <c r="R356" s="100"/>
      <c r="S356" s="100"/>
      <c r="T356" s="100"/>
      <c r="U356" s="135"/>
      <c r="V356" s="100"/>
      <c r="W356" s="100"/>
      <c r="X356" s="100"/>
      <c r="Y356" s="100"/>
      <c r="Z356" s="100"/>
      <c r="AA356" s="100"/>
      <c r="AB356" s="100"/>
      <c r="AC356" s="100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68"/>
      <c r="AO356" s="68"/>
      <c r="AP356" s="68"/>
      <c r="AQ356" s="69"/>
      <c r="AR356" s="69"/>
      <c r="AS356" s="93"/>
      <c r="AT356" s="71"/>
      <c r="AU356" s="71"/>
      <c r="AV356" s="89"/>
      <c r="AW356" s="51"/>
      <c r="AX356" s="51"/>
      <c r="AY356" s="51"/>
      <c r="AZ356" s="51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</row>
    <row r="357" spans="1:70" ht="15" customHeight="1">
      <c r="A357" s="134"/>
      <c r="B357" s="68"/>
      <c r="C357" s="67"/>
      <c r="D357" s="69"/>
      <c r="E357" s="70"/>
      <c r="F357" s="100"/>
      <c r="G357" s="100"/>
      <c r="H357" s="100"/>
      <c r="I357" s="100"/>
      <c r="J357" s="100"/>
      <c r="K357" s="100"/>
      <c r="L357" s="100"/>
      <c r="M357" s="100"/>
      <c r="N357" s="100"/>
      <c r="O357" s="135"/>
      <c r="P357" s="100"/>
      <c r="Q357" s="100"/>
      <c r="R357" s="100"/>
      <c r="S357" s="135"/>
      <c r="T357" s="100"/>
      <c r="U357" s="135"/>
      <c r="V357" s="100"/>
      <c r="W357" s="100"/>
      <c r="X357" s="100"/>
      <c r="Y357" s="100"/>
      <c r="Z357" s="100"/>
      <c r="AA357" s="100"/>
      <c r="AB357" s="100"/>
      <c r="AC357" s="100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68"/>
      <c r="AO357" s="68"/>
      <c r="AP357" s="68"/>
      <c r="AQ357" s="69"/>
      <c r="AR357" s="69"/>
      <c r="AS357" s="93"/>
      <c r="AT357" s="71"/>
      <c r="AU357" s="71"/>
      <c r="AV357" s="89"/>
      <c r="AW357" s="51"/>
      <c r="AX357" s="51"/>
      <c r="AY357" s="51"/>
      <c r="AZ357" s="51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</row>
    <row r="358" spans="1:70" ht="15" customHeight="1">
      <c r="A358" s="134"/>
      <c r="B358" s="68"/>
      <c r="C358" s="67"/>
      <c r="D358" s="69"/>
      <c r="E358" s="93"/>
      <c r="F358" s="100"/>
      <c r="G358" s="100"/>
      <c r="H358" s="100"/>
      <c r="I358" s="100"/>
      <c r="J358" s="100"/>
      <c r="K358" s="100"/>
      <c r="L358" s="100"/>
      <c r="M358" s="100"/>
      <c r="N358" s="100"/>
      <c r="O358" s="135"/>
      <c r="P358" s="100"/>
      <c r="Q358" s="100"/>
      <c r="R358" s="100"/>
      <c r="S358" s="135"/>
      <c r="T358" s="100"/>
      <c r="U358" s="135"/>
      <c r="V358" s="100"/>
      <c r="W358" s="100"/>
      <c r="X358" s="100"/>
      <c r="Y358" s="100"/>
      <c r="Z358" s="100"/>
      <c r="AA358" s="100"/>
      <c r="AB358" s="100"/>
      <c r="AC358" s="100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68"/>
      <c r="AO358" s="68"/>
      <c r="AP358" s="68"/>
      <c r="AQ358" s="69"/>
      <c r="AR358" s="69"/>
      <c r="AS358" s="70"/>
      <c r="AT358" s="88"/>
      <c r="AU358" s="71"/>
      <c r="AV358" s="89"/>
      <c r="AW358" s="51"/>
      <c r="AX358" s="51"/>
      <c r="AY358" s="51"/>
      <c r="AZ358" s="51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</row>
    <row r="359" spans="1:70" ht="15" customHeight="1">
      <c r="A359" s="134"/>
      <c r="B359" s="67"/>
      <c r="C359" s="68"/>
      <c r="D359" s="69"/>
      <c r="E359" s="70"/>
      <c r="F359" s="100"/>
      <c r="G359" s="100"/>
      <c r="H359" s="100"/>
      <c r="I359" s="100"/>
      <c r="J359" s="100"/>
      <c r="K359" s="100"/>
      <c r="L359" s="136"/>
      <c r="M359" s="100"/>
      <c r="N359" s="100"/>
      <c r="O359" s="100"/>
      <c r="P359" s="100"/>
      <c r="Q359" s="100"/>
      <c r="R359" s="100"/>
      <c r="S359" s="100"/>
      <c r="T359" s="100"/>
      <c r="U359" s="135"/>
      <c r="V359" s="100"/>
      <c r="W359" s="100"/>
      <c r="X359" s="100"/>
      <c r="Y359" s="100"/>
      <c r="Z359" s="100"/>
      <c r="AA359" s="100"/>
      <c r="AB359" s="100"/>
      <c r="AC359" s="100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68"/>
      <c r="AO359" s="67"/>
      <c r="AP359" s="68"/>
      <c r="AQ359" s="69"/>
      <c r="AR359" s="69"/>
      <c r="AS359" s="70"/>
      <c r="AT359" s="88"/>
      <c r="AU359" s="71"/>
      <c r="AV359" s="89"/>
      <c r="AW359" s="51"/>
      <c r="AX359" s="51"/>
      <c r="AY359" s="51"/>
      <c r="AZ359" s="51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</row>
    <row r="360" spans="1:70" ht="15" customHeight="1">
      <c r="A360" s="134"/>
      <c r="B360" s="67"/>
      <c r="C360" s="68"/>
      <c r="D360" s="69"/>
      <c r="E360" s="70"/>
      <c r="F360" s="100"/>
      <c r="G360" s="100"/>
      <c r="H360" s="100"/>
      <c r="I360" s="100"/>
      <c r="J360" s="100"/>
      <c r="K360" s="100"/>
      <c r="L360" s="136"/>
      <c r="M360" s="100"/>
      <c r="N360" s="100"/>
      <c r="O360" s="100"/>
      <c r="P360" s="100"/>
      <c r="Q360" s="100"/>
      <c r="R360" s="100"/>
      <c r="S360" s="100"/>
      <c r="T360" s="100"/>
      <c r="U360" s="135"/>
      <c r="V360" s="100"/>
      <c r="W360" s="100"/>
      <c r="X360" s="100"/>
      <c r="Y360" s="100"/>
      <c r="Z360" s="100"/>
      <c r="AA360" s="100"/>
      <c r="AB360" s="100"/>
      <c r="AC360" s="100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68"/>
      <c r="AO360" s="67"/>
      <c r="AP360" s="68"/>
      <c r="AQ360" s="69"/>
      <c r="AR360" s="69"/>
      <c r="AS360" s="70"/>
      <c r="AT360" s="88"/>
      <c r="AU360" s="71"/>
      <c r="AV360" s="89"/>
      <c r="AW360" s="51"/>
      <c r="AX360" s="51"/>
      <c r="AY360" s="51"/>
      <c r="AZ360" s="51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</row>
    <row r="361" spans="1:70" ht="15" customHeight="1">
      <c r="A361" s="134"/>
      <c r="B361" s="67"/>
      <c r="C361" s="68"/>
      <c r="D361" s="69"/>
      <c r="E361" s="70"/>
      <c r="F361" s="100"/>
      <c r="G361" s="100"/>
      <c r="H361" s="100"/>
      <c r="I361" s="100"/>
      <c r="J361" s="100"/>
      <c r="K361" s="100"/>
      <c r="L361" s="136"/>
      <c r="M361" s="100"/>
      <c r="N361" s="100"/>
      <c r="O361" s="100"/>
      <c r="P361" s="100"/>
      <c r="Q361" s="100"/>
      <c r="R361" s="100"/>
      <c r="S361" s="100"/>
      <c r="T361" s="100"/>
      <c r="U361" s="135"/>
      <c r="V361" s="100"/>
      <c r="W361" s="100"/>
      <c r="X361" s="100"/>
      <c r="Y361" s="100"/>
      <c r="Z361" s="100"/>
      <c r="AA361" s="100"/>
      <c r="AB361" s="100"/>
      <c r="AC361" s="100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68"/>
      <c r="AO361" s="67"/>
      <c r="AP361" s="68"/>
      <c r="AQ361" s="69"/>
      <c r="AR361" s="69"/>
      <c r="AS361" s="70"/>
      <c r="AT361" s="88"/>
      <c r="AU361" s="71"/>
      <c r="AV361" s="89"/>
      <c r="AW361" s="51"/>
      <c r="AX361" s="51"/>
      <c r="AY361" s="51"/>
      <c r="AZ361" s="51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</row>
    <row r="362" spans="1:70" ht="15" customHeight="1">
      <c r="A362" s="134"/>
      <c r="B362" s="67"/>
      <c r="C362" s="68"/>
      <c r="D362" s="69"/>
      <c r="E362" s="70"/>
      <c r="F362" s="100"/>
      <c r="G362" s="100"/>
      <c r="H362" s="100"/>
      <c r="I362" s="100"/>
      <c r="J362" s="100"/>
      <c r="K362" s="100"/>
      <c r="L362" s="136"/>
      <c r="M362" s="100"/>
      <c r="N362" s="100"/>
      <c r="O362" s="100"/>
      <c r="P362" s="100"/>
      <c r="Q362" s="100"/>
      <c r="R362" s="100"/>
      <c r="S362" s="100"/>
      <c r="T362" s="100"/>
      <c r="U362" s="135"/>
      <c r="V362" s="100"/>
      <c r="W362" s="100"/>
      <c r="X362" s="100"/>
      <c r="Y362" s="100"/>
      <c r="Z362" s="100"/>
      <c r="AA362" s="100"/>
      <c r="AB362" s="100"/>
      <c r="AC362" s="100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68"/>
      <c r="AO362" s="68"/>
      <c r="AP362" s="68"/>
      <c r="AQ362" s="69"/>
      <c r="AR362" s="69"/>
      <c r="AS362" s="97"/>
      <c r="AT362" s="71"/>
      <c r="AU362" s="71"/>
      <c r="AV362" s="89"/>
      <c r="AW362" s="51"/>
      <c r="AX362" s="51"/>
      <c r="AY362" s="51"/>
      <c r="AZ362" s="51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</row>
    <row r="363" spans="1:70" ht="15" customHeight="1">
      <c r="A363" s="134"/>
      <c r="B363" s="67"/>
      <c r="C363" s="68"/>
      <c r="D363" s="69"/>
      <c r="E363" s="7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68"/>
      <c r="AO363" s="68"/>
      <c r="AP363" s="68"/>
      <c r="AQ363" s="69"/>
      <c r="AR363" s="69"/>
      <c r="AS363" s="70"/>
      <c r="AT363" s="71"/>
      <c r="AU363" s="71"/>
      <c r="AV363" s="89"/>
      <c r="AW363" s="51"/>
      <c r="AX363" s="51"/>
      <c r="AY363" s="51"/>
      <c r="AZ363" s="51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</row>
    <row r="364" spans="1:70" ht="15" customHeight="1">
      <c r="A364" s="134"/>
      <c r="B364" s="67"/>
      <c r="C364" s="68"/>
      <c r="D364" s="69"/>
      <c r="E364" s="7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68"/>
      <c r="AO364" s="68"/>
      <c r="AP364" s="68"/>
      <c r="AQ364" s="69"/>
      <c r="AR364" s="69"/>
      <c r="AS364" s="93"/>
      <c r="AT364" s="71"/>
      <c r="AU364" s="71"/>
      <c r="AV364" s="89"/>
      <c r="AW364" s="51"/>
      <c r="AX364" s="51"/>
      <c r="AY364" s="51"/>
      <c r="AZ364" s="51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</row>
    <row r="365" spans="1:70" ht="15" customHeight="1">
      <c r="A365" s="134"/>
      <c r="B365" s="67"/>
      <c r="C365" s="68"/>
      <c r="D365" s="69"/>
      <c r="E365" s="70"/>
      <c r="F365" s="100"/>
      <c r="G365" s="100"/>
      <c r="H365" s="100"/>
      <c r="I365" s="100"/>
      <c r="J365" s="100"/>
      <c r="K365" s="100"/>
      <c r="L365" s="136"/>
      <c r="M365" s="100"/>
      <c r="N365" s="100"/>
      <c r="O365" s="100"/>
      <c r="P365" s="100"/>
      <c r="Q365" s="100"/>
      <c r="R365" s="100"/>
      <c r="S365" s="100"/>
      <c r="T365" s="100"/>
      <c r="U365" s="135"/>
      <c r="V365" s="100"/>
      <c r="W365" s="100"/>
      <c r="X365" s="100"/>
      <c r="Y365" s="100"/>
      <c r="Z365" s="100"/>
      <c r="AA365" s="100"/>
      <c r="AB365" s="100"/>
      <c r="AC365" s="100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68"/>
      <c r="AO365" s="67"/>
      <c r="AP365" s="68"/>
      <c r="AQ365" s="69"/>
      <c r="AR365" s="69"/>
      <c r="AS365" s="70"/>
      <c r="AT365" s="88"/>
      <c r="AU365" s="71"/>
      <c r="AV365" s="89"/>
      <c r="AW365" s="51"/>
      <c r="AX365" s="51"/>
      <c r="AY365" s="51"/>
      <c r="AZ365" s="51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</row>
    <row r="366" spans="1:70" ht="15" customHeight="1">
      <c r="A366" s="134"/>
      <c r="B366" s="67"/>
      <c r="C366" s="68"/>
      <c r="D366" s="69"/>
      <c r="E366" s="7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68"/>
      <c r="AO366" s="67"/>
      <c r="AP366" s="68"/>
      <c r="AQ366" s="69"/>
      <c r="AR366" s="69"/>
      <c r="AS366" s="70"/>
      <c r="AT366" s="88"/>
      <c r="AU366" s="71"/>
      <c r="AV366" s="89"/>
      <c r="AW366" s="51"/>
      <c r="AX366" s="51"/>
      <c r="AY366" s="51"/>
      <c r="AZ366" s="51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</row>
    <row r="367" spans="1:70" ht="15" customHeight="1">
      <c r="A367" s="134"/>
      <c r="B367" s="67"/>
      <c r="C367" s="68"/>
      <c r="D367" s="69"/>
      <c r="E367" s="70"/>
      <c r="F367" s="100"/>
      <c r="G367" s="100"/>
      <c r="H367" s="100"/>
      <c r="I367" s="100"/>
      <c r="J367" s="100"/>
      <c r="K367" s="100"/>
      <c r="L367" s="136"/>
      <c r="M367" s="100"/>
      <c r="N367" s="100"/>
      <c r="O367" s="100"/>
      <c r="P367" s="100"/>
      <c r="Q367" s="100"/>
      <c r="R367" s="100"/>
      <c r="S367" s="100"/>
      <c r="T367" s="100"/>
      <c r="U367" s="135"/>
      <c r="V367" s="100"/>
      <c r="W367" s="100"/>
      <c r="X367" s="100"/>
      <c r="Y367" s="100"/>
      <c r="Z367" s="100"/>
      <c r="AA367" s="100"/>
      <c r="AB367" s="100"/>
      <c r="AC367" s="100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68"/>
      <c r="AO367" s="67"/>
      <c r="AP367" s="68"/>
      <c r="AQ367" s="69"/>
      <c r="AR367" s="69"/>
      <c r="AS367" s="70"/>
      <c r="AT367" s="88"/>
      <c r="AU367" s="71"/>
      <c r="AV367" s="89"/>
      <c r="AW367" s="51"/>
      <c r="AX367" s="51"/>
      <c r="AY367" s="51"/>
      <c r="AZ367" s="51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</row>
    <row r="368" spans="1:70" ht="15" customHeight="1">
      <c r="A368" s="134"/>
      <c r="B368" s="67"/>
      <c r="C368" s="68"/>
      <c r="D368" s="69"/>
      <c r="E368" s="70"/>
      <c r="F368" s="100"/>
      <c r="G368" s="100"/>
      <c r="H368" s="100"/>
      <c r="I368" s="100"/>
      <c r="J368" s="100"/>
      <c r="K368" s="100"/>
      <c r="L368" s="136"/>
      <c r="M368" s="100"/>
      <c r="N368" s="100"/>
      <c r="O368" s="100"/>
      <c r="P368" s="100"/>
      <c r="Q368" s="100"/>
      <c r="R368" s="100"/>
      <c r="S368" s="100"/>
      <c r="T368" s="100"/>
      <c r="U368" s="135"/>
      <c r="V368" s="100"/>
      <c r="W368" s="100"/>
      <c r="X368" s="100"/>
      <c r="Y368" s="100"/>
      <c r="Z368" s="100"/>
      <c r="AA368" s="100"/>
      <c r="AB368" s="100"/>
      <c r="AC368" s="100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68"/>
      <c r="AO368" s="67"/>
      <c r="AP368" s="92"/>
      <c r="AQ368" s="69"/>
      <c r="AR368" s="69"/>
      <c r="AS368" s="70"/>
      <c r="AT368" s="88"/>
      <c r="AU368" s="71"/>
      <c r="AV368" s="89"/>
      <c r="AW368" s="51"/>
      <c r="AX368" s="51"/>
      <c r="AY368" s="51"/>
      <c r="AZ368" s="51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</row>
    <row r="369" spans="1:70" ht="15" customHeight="1">
      <c r="A369" s="134"/>
      <c r="B369" s="67"/>
      <c r="C369" s="68"/>
      <c r="D369" s="69"/>
      <c r="E369" s="70"/>
      <c r="F369" s="100"/>
      <c r="G369" s="100"/>
      <c r="H369" s="100"/>
      <c r="I369" s="100"/>
      <c r="J369" s="100"/>
      <c r="K369" s="100"/>
      <c r="L369" s="136"/>
      <c r="M369" s="100"/>
      <c r="N369" s="100"/>
      <c r="O369" s="100"/>
      <c r="P369" s="100"/>
      <c r="Q369" s="100"/>
      <c r="R369" s="100"/>
      <c r="S369" s="100"/>
      <c r="T369" s="100"/>
      <c r="U369" s="135"/>
      <c r="V369" s="100"/>
      <c r="W369" s="100"/>
      <c r="X369" s="100"/>
      <c r="Y369" s="100"/>
      <c r="Z369" s="100"/>
      <c r="AA369" s="100"/>
      <c r="AB369" s="100"/>
      <c r="AC369" s="100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68"/>
      <c r="AO369" s="67"/>
      <c r="AP369" s="68"/>
      <c r="AQ369" s="69"/>
      <c r="AR369" s="69"/>
      <c r="AS369" s="70"/>
      <c r="AT369" s="88"/>
      <c r="AU369" s="71"/>
      <c r="AV369" s="89"/>
      <c r="AW369" s="51"/>
      <c r="AX369" s="51"/>
      <c r="AY369" s="51"/>
      <c r="AZ369" s="51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</row>
    <row r="370" spans="1:70" ht="15" customHeight="1">
      <c r="A370" s="98"/>
      <c r="B370" s="99"/>
      <c r="C370" s="99"/>
      <c r="D370" s="126"/>
      <c r="E370" s="126"/>
      <c r="F370" s="99"/>
      <c r="G370" s="99"/>
      <c r="H370" s="99"/>
      <c r="I370" s="99"/>
      <c r="J370" s="100"/>
      <c r="K370" s="100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100"/>
      <c r="AC370" s="100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68"/>
      <c r="AO370" s="68"/>
      <c r="AP370" s="68"/>
      <c r="AQ370" s="69"/>
      <c r="AR370" s="69"/>
      <c r="AS370" s="93"/>
      <c r="AT370" s="71"/>
      <c r="AU370" s="71"/>
      <c r="AV370" s="89"/>
      <c r="AW370" s="51"/>
      <c r="AX370" s="51"/>
      <c r="AY370" s="51"/>
      <c r="AZ370" s="51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</row>
    <row r="371" spans="1:70" ht="15" customHeight="1">
      <c r="A371" s="134"/>
      <c r="B371" s="68"/>
      <c r="C371" s="67"/>
      <c r="D371" s="69"/>
      <c r="E371" s="7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68"/>
      <c r="AO371" s="68"/>
      <c r="AP371" s="68"/>
      <c r="AQ371" s="69"/>
      <c r="AR371" s="69"/>
      <c r="AS371" s="97"/>
      <c r="AT371" s="71"/>
      <c r="AU371" s="71"/>
      <c r="AV371" s="89"/>
      <c r="AW371" s="51"/>
      <c r="AX371" s="51"/>
      <c r="AY371" s="51"/>
      <c r="AZ371" s="51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</row>
    <row r="372" spans="1:70" ht="15" customHeight="1">
      <c r="A372" s="134"/>
      <c r="B372" s="67"/>
      <c r="C372" s="68"/>
      <c r="D372" s="69"/>
      <c r="E372" s="70"/>
      <c r="F372" s="100"/>
      <c r="G372" s="100"/>
      <c r="H372" s="100"/>
      <c r="I372" s="100"/>
      <c r="J372" s="100"/>
      <c r="K372" s="100"/>
      <c r="L372" s="100"/>
      <c r="M372" s="100"/>
      <c r="N372" s="100"/>
      <c r="O372" s="135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68"/>
      <c r="AO372" s="68"/>
      <c r="AP372" s="68"/>
      <c r="AQ372" s="69"/>
      <c r="AR372" s="69"/>
      <c r="AS372" s="70"/>
      <c r="AT372" s="88"/>
      <c r="AU372" s="71"/>
      <c r="AV372" s="89"/>
      <c r="AW372" s="51"/>
      <c r="AX372" s="51"/>
      <c r="AY372" s="51"/>
      <c r="AZ372" s="51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</row>
    <row r="373" spans="1:70" ht="15" customHeight="1">
      <c r="A373" s="134"/>
      <c r="B373" s="67"/>
      <c r="C373" s="68"/>
      <c r="D373" s="69"/>
      <c r="E373" s="93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68"/>
      <c r="AO373" s="92"/>
      <c r="AP373" s="67"/>
      <c r="AQ373" s="69"/>
      <c r="AR373" s="69"/>
      <c r="AS373" s="93"/>
      <c r="AT373" s="88"/>
      <c r="AU373" s="71"/>
      <c r="AV373" s="89"/>
      <c r="AW373" s="51"/>
      <c r="AX373" s="51"/>
      <c r="AY373" s="51"/>
      <c r="AZ373" s="51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</row>
    <row r="374" spans="1:70" ht="15" customHeight="1">
      <c r="A374" s="134"/>
      <c r="B374" s="68"/>
      <c r="C374" s="67"/>
      <c r="D374" s="69"/>
      <c r="E374" s="93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68"/>
      <c r="AO374" s="92"/>
      <c r="AP374" s="67"/>
      <c r="AQ374" s="69"/>
      <c r="AR374" s="69"/>
      <c r="AS374" s="93"/>
      <c r="AT374" s="88"/>
      <c r="AU374" s="71"/>
      <c r="AV374" s="89"/>
      <c r="AW374" s="51"/>
      <c r="AX374" s="51"/>
      <c r="AY374" s="51"/>
      <c r="AZ374" s="51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</row>
    <row r="375" spans="1:70" ht="15" customHeight="1">
      <c r="A375" s="134"/>
      <c r="B375" s="68"/>
      <c r="C375" s="67"/>
      <c r="D375" s="69"/>
      <c r="E375" s="7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68"/>
      <c r="AO375" s="67"/>
      <c r="AP375" s="68"/>
      <c r="AQ375" s="69"/>
      <c r="AR375" s="69"/>
      <c r="AS375" s="70"/>
      <c r="AT375" s="88"/>
      <c r="AU375" s="71"/>
      <c r="AV375" s="89"/>
      <c r="AW375" s="51"/>
      <c r="AX375" s="51"/>
      <c r="AY375" s="51"/>
      <c r="AZ375" s="51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</row>
    <row r="376" spans="1:70" ht="15" customHeight="1">
      <c r="A376" s="134"/>
      <c r="B376" s="68"/>
      <c r="C376" s="67"/>
      <c r="D376" s="69"/>
      <c r="E376" s="7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42"/>
      <c r="AE376" s="42"/>
      <c r="AF376" s="42"/>
      <c r="AG376" s="51"/>
      <c r="AH376" s="42"/>
      <c r="AI376" s="42"/>
      <c r="AJ376" s="42"/>
      <c r="AK376" s="42"/>
      <c r="AL376" s="42"/>
      <c r="AM376" s="42"/>
      <c r="AN376" s="68"/>
      <c r="AO376" s="67"/>
      <c r="AP376" s="68"/>
      <c r="AQ376" s="69"/>
      <c r="AR376" s="69"/>
      <c r="AS376" s="70"/>
      <c r="AT376" s="88"/>
      <c r="AU376" s="71"/>
      <c r="AV376" s="89"/>
      <c r="AW376" s="51"/>
      <c r="AX376" s="51"/>
      <c r="AY376" s="51"/>
      <c r="AZ376" s="51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</row>
    <row r="377" spans="1:70" ht="15" customHeight="1">
      <c r="A377" s="134"/>
      <c r="B377" s="68"/>
      <c r="C377" s="67"/>
      <c r="D377" s="69"/>
      <c r="E377" s="7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68"/>
      <c r="AO377" s="67"/>
      <c r="AP377" s="68"/>
      <c r="AQ377" s="69"/>
      <c r="AR377" s="69"/>
      <c r="AS377" s="70"/>
      <c r="AT377" s="88"/>
      <c r="AU377" s="71"/>
      <c r="AV377" s="89"/>
      <c r="AW377" s="51"/>
      <c r="AX377" s="51"/>
      <c r="AY377" s="51"/>
      <c r="AZ377" s="51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</row>
    <row r="378" spans="1:70" ht="15" customHeight="1">
      <c r="A378" s="134"/>
      <c r="B378" s="68"/>
      <c r="C378" s="67"/>
      <c r="D378" s="69"/>
      <c r="E378" s="7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68"/>
      <c r="AO378" s="67"/>
      <c r="AP378" s="68"/>
      <c r="AQ378" s="69"/>
      <c r="AR378" s="69"/>
      <c r="AS378" s="70"/>
      <c r="AT378" s="88"/>
      <c r="AU378" s="71"/>
      <c r="AV378" s="89"/>
      <c r="AW378" s="51"/>
      <c r="AX378" s="51"/>
      <c r="AY378" s="51"/>
      <c r="AZ378" s="51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</row>
    <row r="379" spans="1:70" ht="15" customHeight="1">
      <c r="A379" s="134"/>
      <c r="B379" s="68"/>
      <c r="C379" s="67"/>
      <c r="D379" s="69"/>
      <c r="E379" s="93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68"/>
      <c r="AO379" s="67"/>
      <c r="AP379" s="68"/>
      <c r="AQ379" s="69"/>
      <c r="AR379" s="69"/>
      <c r="AS379" s="70"/>
      <c r="AT379" s="88"/>
      <c r="AU379" s="71"/>
      <c r="AV379" s="89"/>
      <c r="AW379" s="51"/>
      <c r="AX379" s="51"/>
      <c r="AY379" s="51"/>
      <c r="AZ379" s="51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</row>
    <row r="380" spans="1:70" ht="15" customHeight="1">
      <c r="A380" s="134"/>
      <c r="B380" s="68"/>
      <c r="C380" s="67"/>
      <c r="D380" s="69"/>
      <c r="E380" s="7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68"/>
      <c r="AO380" s="68"/>
      <c r="AP380" s="68"/>
      <c r="AQ380" s="69"/>
      <c r="AR380" s="69"/>
      <c r="AS380" s="97"/>
      <c r="AT380" s="88"/>
      <c r="AU380" s="71"/>
      <c r="AV380" s="89"/>
      <c r="AW380" s="51"/>
      <c r="AX380" s="51"/>
      <c r="AY380" s="51"/>
      <c r="AZ380" s="51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</row>
    <row r="381" spans="1:70" ht="15" customHeight="1">
      <c r="A381" s="134"/>
      <c r="B381" s="68"/>
      <c r="C381" s="67"/>
      <c r="D381" s="69"/>
      <c r="E381" s="7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68"/>
      <c r="AO381" s="67"/>
      <c r="AP381" s="68"/>
      <c r="AQ381" s="69"/>
      <c r="AR381" s="69"/>
      <c r="AS381" s="70"/>
      <c r="AT381" s="88"/>
      <c r="AU381" s="71"/>
      <c r="AV381" s="89"/>
      <c r="AW381" s="51"/>
      <c r="AX381" s="51"/>
      <c r="AY381" s="51"/>
      <c r="AZ381" s="51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</row>
    <row r="382" spans="1:70" ht="15" customHeight="1">
      <c r="A382" s="134"/>
      <c r="B382" s="68"/>
      <c r="C382" s="67"/>
      <c r="D382" s="69"/>
      <c r="E382" s="93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68"/>
      <c r="AO382" s="68"/>
      <c r="AP382" s="68"/>
      <c r="AQ382" s="69"/>
      <c r="AR382" s="69"/>
      <c r="AS382" s="93"/>
      <c r="AT382" s="88"/>
      <c r="AU382" s="71"/>
      <c r="AV382" s="89"/>
      <c r="AW382" s="51"/>
      <c r="AX382" s="51"/>
      <c r="AY382" s="51"/>
      <c r="AZ382" s="51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</row>
    <row r="383" spans="1:70" ht="15" customHeight="1">
      <c r="A383" s="134"/>
      <c r="B383" s="68"/>
      <c r="C383" s="67"/>
      <c r="D383" s="69"/>
      <c r="E383" s="7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68"/>
      <c r="AO383" s="67"/>
      <c r="AP383" s="68"/>
      <c r="AQ383" s="69"/>
      <c r="AR383" s="69"/>
      <c r="AS383" s="70"/>
      <c r="AT383" s="88"/>
      <c r="AU383" s="71"/>
      <c r="AV383" s="89"/>
      <c r="AW383" s="51"/>
      <c r="AX383" s="51"/>
      <c r="AY383" s="51"/>
      <c r="AZ383" s="51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</row>
    <row r="384" spans="1:70" ht="15" customHeight="1">
      <c r="A384" s="134"/>
      <c r="B384" s="68"/>
      <c r="C384" s="67"/>
      <c r="D384" s="69"/>
      <c r="E384" s="7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42"/>
      <c r="AE384" s="51"/>
      <c r="AF384" s="42"/>
      <c r="AG384" s="42"/>
      <c r="AH384" s="42"/>
      <c r="AI384" s="42"/>
      <c r="AJ384" s="42"/>
      <c r="AK384" s="42"/>
      <c r="AL384" s="42"/>
      <c r="AM384" s="42"/>
      <c r="AN384" s="68"/>
      <c r="AO384" s="67"/>
      <c r="AP384" s="68"/>
      <c r="AQ384" s="69"/>
      <c r="AR384" s="69"/>
      <c r="AS384" s="70"/>
      <c r="AT384" s="88"/>
      <c r="AU384" s="71"/>
      <c r="AV384" s="89"/>
      <c r="AW384" s="51"/>
      <c r="AX384" s="51"/>
      <c r="AY384" s="51"/>
      <c r="AZ384" s="51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</row>
    <row r="385" spans="1:70" ht="15" customHeight="1">
      <c r="A385" s="134"/>
      <c r="B385" s="68"/>
      <c r="C385" s="67"/>
      <c r="D385" s="69"/>
      <c r="E385" s="93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42"/>
      <c r="AE385" s="51"/>
      <c r="AF385" s="42"/>
      <c r="AG385" s="42"/>
      <c r="AH385" s="42"/>
      <c r="AI385" s="42"/>
      <c r="AJ385" s="42"/>
      <c r="AK385" s="42"/>
      <c r="AL385" s="42"/>
      <c r="AM385" s="42"/>
      <c r="AN385" s="68"/>
      <c r="AO385" s="68"/>
      <c r="AP385" s="68"/>
      <c r="AQ385" s="69"/>
      <c r="AR385" s="69"/>
      <c r="AS385" s="93"/>
      <c r="AT385" s="88"/>
      <c r="AU385" s="71"/>
      <c r="AV385" s="89"/>
      <c r="AW385" s="51"/>
      <c r="AX385" s="51"/>
      <c r="AY385" s="51"/>
      <c r="AZ385" s="51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</row>
    <row r="386" spans="1:70" ht="15" customHeight="1">
      <c r="A386" s="134"/>
      <c r="B386" s="68"/>
      <c r="C386" s="67"/>
      <c r="D386" s="69"/>
      <c r="E386" s="93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42"/>
      <c r="AE386" s="51"/>
      <c r="AF386" s="42"/>
      <c r="AG386" s="42"/>
      <c r="AH386" s="42"/>
      <c r="AI386" s="42"/>
      <c r="AJ386" s="42"/>
      <c r="AK386" s="42"/>
      <c r="AL386" s="42"/>
      <c r="AM386" s="42"/>
      <c r="AN386" s="68"/>
      <c r="AO386" s="68"/>
      <c r="AP386" s="68"/>
      <c r="AQ386" s="69"/>
      <c r="AR386" s="69"/>
      <c r="AS386" s="93"/>
      <c r="AT386" s="88"/>
      <c r="AU386" s="71"/>
      <c r="AV386" s="89"/>
      <c r="AW386" s="51"/>
      <c r="AX386" s="51"/>
      <c r="AY386" s="51"/>
      <c r="AZ386" s="51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</row>
    <row r="387" spans="1:70" ht="15" customHeight="1">
      <c r="A387" s="134"/>
      <c r="B387" s="68"/>
      <c r="C387" s="67"/>
      <c r="D387" s="69"/>
      <c r="E387" s="93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42"/>
      <c r="AE387" s="51"/>
      <c r="AF387" s="42"/>
      <c r="AG387" s="42"/>
      <c r="AH387" s="42"/>
      <c r="AI387" s="42"/>
      <c r="AJ387" s="42"/>
      <c r="AK387" s="42"/>
      <c r="AL387" s="42"/>
      <c r="AM387" s="42"/>
      <c r="AN387" s="68"/>
      <c r="AO387" s="67"/>
      <c r="AP387" s="68"/>
      <c r="AQ387" s="69"/>
      <c r="AR387" s="69"/>
      <c r="AS387" s="70"/>
      <c r="AT387" s="88"/>
      <c r="AU387" s="71"/>
      <c r="AV387" s="89"/>
      <c r="AW387" s="51"/>
      <c r="AX387" s="51"/>
      <c r="AY387" s="51"/>
      <c r="AZ387" s="51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</row>
    <row r="388" spans="1:70" ht="15" customHeight="1">
      <c r="A388" s="134"/>
      <c r="B388" s="68"/>
      <c r="C388" s="67"/>
      <c r="D388" s="69"/>
      <c r="E388" s="7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42"/>
      <c r="AE388" s="51"/>
      <c r="AF388" s="42"/>
      <c r="AG388" s="42"/>
      <c r="AH388" s="42"/>
      <c r="AI388" s="42"/>
      <c r="AJ388" s="42"/>
      <c r="AK388" s="42"/>
      <c r="AL388" s="42"/>
      <c r="AM388" s="42"/>
      <c r="AN388" s="68"/>
      <c r="AO388" s="67"/>
      <c r="AP388" s="68"/>
      <c r="AQ388" s="69"/>
      <c r="AR388" s="69"/>
      <c r="AS388" s="70"/>
      <c r="AT388" s="88"/>
      <c r="AU388" s="71"/>
      <c r="AV388" s="89"/>
      <c r="AW388" s="51"/>
      <c r="AX388" s="51"/>
      <c r="AY388" s="51"/>
      <c r="AZ388" s="51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</row>
    <row r="389" spans="1:70" ht="15" customHeight="1">
      <c r="A389" s="134"/>
      <c r="B389" s="68"/>
      <c r="C389" s="67"/>
      <c r="D389" s="69"/>
      <c r="E389" s="93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42"/>
      <c r="AE389" s="51"/>
      <c r="AF389" s="42"/>
      <c r="AG389" s="42"/>
      <c r="AH389" s="42"/>
      <c r="AI389" s="42"/>
      <c r="AJ389" s="42"/>
      <c r="AK389" s="42"/>
      <c r="AL389" s="42"/>
      <c r="AM389" s="42"/>
      <c r="AN389" s="68"/>
      <c r="AO389" s="67"/>
      <c r="AP389" s="68"/>
      <c r="AQ389" s="69"/>
      <c r="AR389" s="69"/>
      <c r="AS389" s="70"/>
      <c r="AT389" s="88"/>
      <c r="AU389" s="71"/>
      <c r="AV389" s="89"/>
      <c r="AW389" s="51"/>
      <c r="AX389" s="51"/>
      <c r="AY389" s="51"/>
      <c r="AZ389" s="51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</row>
    <row r="390" spans="1:70" ht="12.75" customHeight="1">
      <c r="A390" s="134"/>
      <c r="B390" s="68"/>
      <c r="C390" s="67"/>
      <c r="D390" s="69"/>
      <c r="E390" s="7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51"/>
      <c r="AE390" s="51"/>
      <c r="AF390" s="42"/>
      <c r="AG390" s="42"/>
      <c r="AH390" s="42"/>
      <c r="AI390" s="42"/>
      <c r="AJ390" s="42"/>
      <c r="AK390" s="42"/>
      <c r="AL390" s="42"/>
      <c r="AM390" s="42"/>
      <c r="AN390" s="68"/>
      <c r="AO390" s="67"/>
      <c r="AP390" s="68"/>
      <c r="AQ390" s="69"/>
      <c r="AR390" s="69"/>
      <c r="AS390" s="70"/>
      <c r="AT390" s="88"/>
      <c r="AU390" s="71"/>
      <c r="AV390" s="89"/>
      <c r="AW390" s="51"/>
      <c r="AX390" s="51"/>
      <c r="AY390" s="51"/>
      <c r="AZ390" s="51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</row>
    <row r="391" spans="1:70" ht="12.75" customHeight="1">
      <c r="A391" s="134"/>
      <c r="B391" s="68"/>
      <c r="C391" s="67"/>
      <c r="D391" s="69"/>
      <c r="E391" s="93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51"/>
      <c r="AE391" s="51"/>
      <c r="AF391" s="42"/>
      <c r="AG391" s="42"/>
      <c r="AH391" s="42"/>
      <c r="AI391" s="42"/>
      <c r="AJ391" s="42"/>
      <c r="AK391" s="42"/>
      <c r="AL391" s="42"/>
      <c r="AM391" s="42"/>
      <c r="AN391" s="68"/>
      <c r="AO391" s="68"/>
      <c r="AP391" s="68"/>
      <c r="AQ391" s="69"/>
      <c r="AR391" s="69"/>
      <c r="AS391" s="70"/>
      <c r="AT391" s="88"/>
      <c r="AU391" s="71"/>
      <c r="AV391" s="89"/>
      <c r="AW391" s="51"/>
      <c r="AX391" s="51"/>
      <c r="AY391" s="51"/>
      <c r="AZ391" s="51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</row>
    <row r="392" spans="1:70" ht="12.75" customHeight="1">
      <c r="A392" s="134"/>
      <c r="B392" s="68"/>
      <c r="C392" s="67"/>
      <c r="D392" s="69"/>
      <c r="E392" s="93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51"/>
      <c r="AE392" s="51"/>
      <c r="AF392" s="42"/>
      <c r="AG392" s="42"/>
      <c r="AH392" s="42"/>
      <c r="AI392" s="42"/>
      <c r="AJ392" s="42"/>
      <c r="AK392" s="42"/>
      <c r="AL392" s="42"/>
      <c r="AM392" s="42"/>
      <c r="AN392" s="68"/>
      <c r="AO392" s="67"/>
      <c r="AP392" s="68"/>
      <c r="AQ392" s="69"/>
      <c r="AR392" s="69"/>
      <c r="AS392" s="70"/>
      <c r="AT392" s="88"/>
      <c r="AU392" s="71"/>
      <c r="AV392" s="89"/>
      <c r="AW392" s="51"/>
      <c r="AX392" s="51"/>
      <c r="AY392" s="51"/>
      <c r="AZ392" s="51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</row>
    <row r="393" spans="1:70" ht="12.75" customHeight="1">
      <c r="A393" s="134"/>
      <c r="B393" s="68"/>
      <c r="C393" s="67"/>
      <c r="D393" s="69"/>
      <c r="E393" s="7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51"/>
      <c r="AE393" s="51"/>
      <c r="AF393" s="42"/>
      <c r="AG393" s="42"/>
      <c r="AH393" s="42"/>
      <c r="AI393" s="42"/>
      <c r="AJ393" s="42"/>
      <c r="AK393" s="42"/>
      <c r="AL393" s="42"/>
      <c r="AM393" s="42"/>
      <c r="AN393" s="68"/>
      <c r="AO393" s="92"/>
      <c r="AP393" s="68"/>
      <c r="AQ393" s="69"/>
      <c r="AR393" s="69"/>
      <c r="AS393" s="97"/>
      <c r="AT393" s="88"/>
      <c r="AU393" s="71"/>
      <c r="AV393" s="89"/>
      <c r="AW393" s="51"/>
      <c r="AX393" s="51"/>
      <c r="AY393" s="51"/>
      <c r="AZ393" s="51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</row>
    <row r="394" spans="1:70" ht="12.75" customHeight="1">
      <c r="A394" s="134"/>
      <c r="B394" s="68"/>
      <c r="C394" s="67"/>
      <c r="D394" s="69"/>
      <c r="E394" s="7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51"/>
      <c r="AE394" s="51"/>
      <c r="AF394" s="42"/>
      <c r="AG394" s="42"/>
      <c r="AH394" s="42"/>
      <c r="AI394" s="42"/>
      <c r="AJ394" s="42"/>
      <c r="AK394" s="42"/>
      <c r="AL394" s="42"/>
      <c r="AM394" s="42"/>
      <c r="AN394" s="68"/>
      <c r="AO394" s="67"/>
      <c r="AP394" s="68"/>
      <c r="AQ394" s="69"/>
      <c r="AR394" s="69"/>
      <c r="AS394" s="70"/>
      <c r="AT394" s="88"/>
      <c r="AU394" s="71"/>
      <c r="AV394" s="89"/>
      <c r="AW394" s="51"/>
      <c r="AX394" s="51"/>
      <c r="AY394" s="51"/>
      <c r="AZ394" s="51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</row>
    <row r="395" spans="1:70" ht="12.75" customHeight="1">
      <c r="A395" s="134"/>
      <c r="B395" s="68"/>
      <c r="C395" s="67"/>
      <c r="D395" s="69"/>
      <c r="E395" s="93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51"/>
      <c r="AE395" s="51"/>
      <c r="AF395" s="42"/>
      <c r="AG395" s="42"/>
      <c r="AH395" s="42"/>
      <c r="AI395" s="42"/>
      <c r="AJ395" s="42"/>
      <c r="AK395" s="42"/>
      <c r="AL395" s="42"/>
      <c r="AM395" s="42"/>
      <c r="AN395" s="68"/>
      <c r="AO395" s="67"/>
      <c r="AP395" s="68"/>
      <c r="AQ395" s="69"/>
      <c r="AR395" s="69"/>
      <c r="AS395" s="70"/>
      <c r="AT395" s="88"/>
      <c r="AU395" s="71"/>
      <c r="AV395" s="89"/>
      <c r="AW395" s="51"/>
      <c r="AX395" s="51"/>
      <c r="AY395" s="51"/>
      <c r="AZ395" s="51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</row>
    <row r="396" spans="1:70" ht="12.75" customHeight="1">
      <c r="A396" s="134"/>
      <c r="B396" s="68"/>
      <c r="C396" s="67"/>
      <c r="D396" s="69"/>
      <c r="E396" s="7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51"/>
      <c r="AE396" s="51"/>
      <c r="AF396" s="42"/>
      <c r="AG396" s="42"/>
      <c r="AH396" s="42"/>
      <c r="AI396" s="42"/>
      <c r="AJ396" s="42"/>
      <c r="AK396" s="42"/>
      <c r="AL396" s="42"/>
      <c r="AM396" s="42"/>
      <c r="AN396" s="68"/>
      <c r="AO396" s="67"/>
      <c r="AP396" s="68"/>
      <c r="AQ396" s="69"/>
      <c r="AR396" s="69"/>
      <c r="AS396" s="70"/>
      <c r="AT396" s="88"/>
      <c r="AU396" s="71"/>
      <c r="AV396" s="89"/>
      <c r="AW396" s="51"/>
      <c r="AX396" s="51"/>
      <c r="AY396" s="51"/>
      <c r="AZ396" s="51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</row>
    <row r="397" spans="1:70" ht="12.75" customHeight="1">
      <c r="A397" s="134"/>
      <c r="B397" s="68"/>
      <c r="C397" s="67"/>
      <c r="D397" s="69"/>
      <c r="E397" s="93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51"/>
      <c r="AE397" s="51"/>
      <c r="AF397" s="42"/>
      <c r="AG397" s="42"/>
      <c r="AH397" s="42"/>
      <c r="AI397" s="42"/>
      <c r="AJ397" s="42"/>
      <c r="AK397" s="42"/>
      <c r="AL397" s="42"/>
      <c r="AM397" s="42"/>
      <c r="AN397" s="68"/>
      <c r="AO397" s="67"/>
      <c r="AP397" s="68"/>
      <c r="AQ397" s="69"/>
      <c r="AR397" s="69"/>
      <c r="AS397" s="70"/>
      <c r="AT397" s="88"/>
      <c r="AU397" s="71"/>
      <c r="AV397" s="89"/>
      <c r="AW397" s="51"/>
      <c r="AX397" s="51"/>
      <c r="AY397" s="51"/>
      <c r="AZ397" s="51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</row>
    <row r="398" spans="1:70" ht="12.75" customHeight="1">
      <c r="A398" s="134"/>
      <c r="B398" s="68"/>
      <c r="C398" s="67"/>
      <c r="D398" s="69"/>
      <c r="E398" s="7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51"/>
      <c r="AE398" s="51"/>
      <c r="AF398" s="51"/>
      <c r="AG398" s="51"/>
      <c r="AH398" s="51"/>
      <c r="AI398" s="51"/>
      <c r="AJ398" s="51"/>
      <c r="AK398" s="51"/>
      <c r="AL398" s="42"/>
      <c r="AM398" s="42"/>
      <c r="AN398" s="68"/>
      <c r="AO398" s="67"/>
      <c r="AP398" s="68"/>
      <c r="AQ398" s="69"/>
      <c r="AR398" s="69"/>
      <c r="AS398" s="70"/>
      <c r="AT398" s="88"/>
      <c r="AU398" s="71"/>
      <c r="AV398" s="89"/>
      <c r="AW398" s="51"/>
      <c r="AX398" s="51"/>
      <c r="AY398" s="51"/>
      <c r="AZ398" s="51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</row>
    <row r="399" spans="1:70" ht="12.75" customHeight="1">
      <c r="A399" s="134"/>
      <c r="B399" s="68"/>
      <c r="C399" s="67"/>
      <c r="D399" s="69"/>
      <c r="E399" s="7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51"/>
      <c r="AE399" s="51"/>
      <c r="AF399" s="42"/>
      <c r="AG399" s="42"/>
      <c r="AH399" s="42"/>
      <c r="AI399" s="42"/>
      <c r="AJ399" s="42"/>
      <c r="AK399" s="42"/>
      <c r="AL399" s="42"/>
      <c r="AM399" s="42"/>
      <c r="AN399" s="68"/>
      <c r="AO399" s="67"/>
      <c r="AP399" s="68"/>
      <c r="AQ399" s="69"/>
      <c r="AR399" s="69"/>
      <c r="AS399" s="70"/>
      <c r="AT399" s="88"/>
      <c r="AU399" s="71"/>
      <c r="AV399" s="89"/>
      <c r="AW399" s="51"/>
      <c r="AX399" s="51"/>
      <c r="AY399" s="51"/>
      <c r="AZ399" s="51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</row>
    <row r="400" spans="1:70" ht="12.75" customHeight="1">
      <c r="A400" s="134"/>
      <c r="B400" s="68"/>
      <c r="C400" s="67"/>
      <c r="D400" s="69"/>
      <c r="E400" s="7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51"/>
      <c r="AE400" s="51"/>
      <c r="AF400" s="42"/>
      <c r="AG400" s="42"/>
      <c r="AH400" s="42"/>
      <c r="AI400" s="42"/>
      <c r="AJ400" s="42"/>
      <c r="AK400" s="42"/>
      <c r="AL400" s="42"/>
      <c r="AM400" s="42"/>
      <c r="AN400" s="68"/>
      <c r="AO400" s="67"/>
      <c r="AP400" s="68"/>
      <c r="AQ400" s="69"/>
      <c r="AR400" s="69"/>
      <c r="AS400" s="70"/>
      <c r="AT400" s="88"/>
      <c r="AU400" s="71"/>
      <c r="AV400" s="89"/>
      <c r="AW400" s="51"/>
      <c r="AX400" s="51"/>
      <c r="AY400" s="51"/>
      <c r="AZ400" s="51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</row>
    <row r="401" spans="1:70" ht="12.75" customHeight="1">
      <c r="A401" s="134"/>
      <c r="B401" s="68"/>
      <c r="C401" s="67"/>
      <c r="D401" s="69"/>
      <c r="E401" s="93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51"/>
      <c r="AE401" s="51"/>
      <c r="AF401" s="42"/>
      <c r="AG401" s="42"/>
      <c r="AH401" s="42"/>
      <c r="AI401" s="42"/>
      <c r="AJ401" s="42"/>
      <c r="AK401" s="42"/>
      <c r="AL401" s="42"/>
      <c r="AM401" s="42"/>
      <c r="AN401" s="68"/>
      <c r="AO401" s="67"/>
      <c r="AP401" s="68"/>
      <c r="AQ401" s="69"/>
      <c r="AR401" s="69"/>
      <c r="AS401" s="70"/>
      <c r="AT401" s="88"/>
      <c r="AU401" s="71"/>
      <c r="AV401" s="89"/>
      <c r="AW401" s="51"/>
      <c r="AX401" s="51"/>
      <c r="AY401" s="51"/>
      <c r="AZ401" s="51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</row>
    <row r="402" spans="1:70" ht="12.75" customHeight="1">
      <c r="A402" s="134"/>
      <c r="B402" s="68"/>
      <c r="C402" s="67"/>
      <c r="D402" s="69"/>
      <c r="E402" s="93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51"/>
      <c r="AE402" s="51"/>
      <c r="AF402" s="42"/>
      <c r="AG402" s="42"/>
      <c r="AH402" s="42"/>
      <c r="AI402" s="42"/>
      <c r="AJ402" s="42"/>
      <c r="AK402" s="42"/>
      <c r="AL402" s="42"/>
      <c r="AM402" s="42"/>
      <c r="AN402" s="68"/>
      <c r="AO402" s="67"/>
      <c r="AP402" s="68"/>
      <c r="AQ402" s="69"/>
      <c r="AR402" s="69"/>
      <c r="AS402" s="70"/>
      <c r="AT402" s="88"/>
      <c r="AU402" s="71"/>
      <c r="AV402" s="89"/>
      <c r="AW402" s="51"/>
      <c r="AX402" s="51"/>
      <c r="AY402" s="51"/>
      <c r="AZ402" s="51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</row>
    <row r="403" spans="1:70" ht="12.75" customHeight="1">
      <c r="A403" s="134"/>
      <c r="B403" s="68"/>
      <c r="C403" s="67"/>
      <c r="D403" s="69"/>
      <c r="E403" s="93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51"/>
      <c r="AE403" s="51"/>
      <c r="AF403" s="42"/>
      <c r="AG403" s="42"/>
      <c r="AH403" s="42"/>
      <c r="AI403" s="42"/>
      <c r="AJ403" s="42"/>
      <c r="AK403" s="42"/>
      <c r="AL403" s="42"/>
      <c r="AM403" s="42"/>
      <c r="AN403" s="68"/>
      <c r="AO403" s="67"/>
      <c r="AP403" s="68"/>
      <c r="AQ403" s="69"/>
      <c r="AR403" s="69"/>
      <c r="AS403" s="70"/>
      <c r="AT403" s="88"/>
      <c r="AU403" s="71"/>
      <c r="AV403" s="89"/>
      <c r="AW403" s="51"/>
      <c r="AX403" s="51"/>
      <c r="AY403" s="51"/>
      <c r="AZ403" s="51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</row>
    <row r="404" spans="1:70" ht="12.75" customHeight="1">
      <c r="A404" s="134"/>
      <c r="B404" s="68"/>
      <c r="C404" s="67"/>
      <c r="D404" s="69"/>
      <c r="E404" s="7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51"/>
      <c r="AE404" s="51"/>
      <c r="AF404" s="42"/>
      <c r="AG404" s="42"/>
      <c r="AH404" s="42"/>
      <c r="AI404" s="42"/>
      <c r="AJ404" s="42"/>
      <c r="AK404" s="42"/>
      <c r="AL404" s="42"/>
      <c r="AM404" s="42"/>
      <c r="AN404" s="68"/>
      <c r="AO404" s="67"/>
      <c r="AP404" s="68"/>
      <c r="AQ404" s="69"/>
      <c r="AR404" s="69"/>
      <c r="AS404" s="70"/>
      <c r="AT404" s="88"/>
      <c r="AU404" s="71"/>
      <c r="AV404" s="89"/>
      <c r="AW404" s="51"/>
      <c r="AX404" s="51"/>
      <c r="AY404" s="51"/>
      <c r="AZ404" s="51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</row>
    <row r="405" spans="1:70" ht="12.75" customHeight="1">
      <c r="A405" s="134"/>
      <c r="B405" s="68"/>
      <c r="C405" s="67"/>
      <c r="D405" s="69"/>
      <c r="E405" s="93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51"/>
      <c r="AE405" s="51"/>
      <c r="AF405" s="42"/>
      <c r="AG405" s="42"/>
      <c r="AH405" s="42"/>
      <c r="AI405" s="42"/>
      <c r="AJ405" s="42"/>
      <c r="AK405" s="42"/>
      <c r="AL405" s="42"/>
      <c r="AM405" s="42"/>
      <c r="AN405" s="68"/>
      <c r="AO405" s="67"/>
      <c r="AP405" s="68"/>
      <c r="AQ405" s="69"/>
      <c r="AR405" s="69"/>
      <c r="AS405" s="70"/>
      <c r="AT405" s="88"/>
      <c r="AU405" s="71"/>
      <c r="AV405" s="89"/>
      <c r="AW405" s="51"/>
      <c r="AX405" s="51"/>
      <c r="AY405" s="51"/>
      <c r="AZ405" s="51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</row>
    <row r="406" spans="1:70" ht="12.75" customHeight="1">
      <c r="A406" s="134"/>
      <c r="B406" s="68"/>
      <c r="C406" s="67"/>
      <c r="D406" s="69"/>
      <c r="E406" s="7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51"/>
      <c r="AE406" s="51"/>
      <c r="AF406" s="42"/>
      <c r="AG406" s="42"/>
      <c r="AH406" s="42"/>
      <c r="AI406" s="42"/>
      <c r="AJ406" s="42"/>
      <c r="AK406" s="42"/>
      <c r="AL406" s="42"/>
      <c r="AM406" s="42"/>
      <c r="AN406" s="68"/>
      <c r="AO406" s="67"/>
      <c r="AP406" s="68"/>
      <c r="AQ406" s="69"/>
      <c r="AR406" s="69"/>
      <c r="AS406" s="70"/>
      <c r="AT406" s="88"/>
      <c r="AU406" s="71"/>
      <c r="AV406" s="89"/>
      <c r="AW406" s="51"/>
      <c r="AX406" s="51"/>
      <c r="AY406" s="51"/>
      <c r="AZ406" s="51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</row>
    <row r="407" spans="1:70" ht="12.75" customHeight="1">
      <c r="A407" s="134"/>
      <c r="B407" s="68"/>
      <c r="C407" s="67"/>
      <c r="D407" s="69"/>
      <c r="E407" s="7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51"/>
      <c r="AE407" s="51"/>
      <c r="AF407" s="42"/>
      <c r="AG407" s="42"/>
      <c r="AH407" s="42"/>
      <c r="AI407" s="42"/>
      <c r="AJ407" s="42"/>
      <c r="AK407" s="42"/>
      <c r="AL407" s="42"/>
      <c r="AM407" s="42"/>
      <c r="AN407" s="68"/>
      <c r="AO407" s="67"/>
      <c r="AP407" s="68"/>
      <c r="AQ407" s="69"/>
      <c r="AR407" s="69"/>
      <c r="AS407" s="70"/>
      <c r="AT407" s="88"/>
      <c r="AU407" s="71"/>
      <c r="AV407" s="89"/>
      <c r="AW407" s="51"/>
      <c r="AX407" s="51"/>
      <c r="AY407" s="51"/>
      <c r="AZ407" s="51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</row>
    <row r="408" spans="1:70" ht="12.75" customHeight="1">
      <c r="A408" s="134"/>
      <c r="B408" s="68"/>
      <c r="C408" s="67"/>
      <c r="D408" s="69"/>
      <c r="E408" s="93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51"/>
      <c r="AE408" s="51"/>
      <c r="AF408" s="42"/>
      <c r="AG408" s="42"/>
      <c r="AH408" s="42"/>
      <c r="AI408" s="42"/>
      <c r="AJ408" s="42"/>
      <c r="AK408" s="42"/>
      <c r="AL408" s="42"/>
      <c r="AM408" s="42"/>
      <c r="AN408" s="68"/>
      <c r="AO408" s="67"/>
      <c r="AP408" s="68"/>
      <c r="AQ408" s="69"/>
      <c r="AR408" s="69"/>
      <c r="AS408" s="70"/>
      <c r="AT408" s="88"/>
      <c r="AU408" s="71"/>
      <c r="AV408" s="89"/>
      <c r="AW408" s="51"/>
      <c r="AX408" s="51"/>
      <c r="AY408" s="51"/>
      <c r="AZ408" s="51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</row>
    <row r="409" spans="1:70" ht="12.75" customHeight="1">
      <c r="A409" s="134"/>
      <c r="B409" s="68"/>
      <c r="C409" s="67"/>
      <c r="D409" s="69"/>
      <c r="E409" s="7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35"/>
      <c r="T409" s="100"/>
      <c r="U409" s="100"/>
      <c r="V409" s="100"/>
      <c r="W409" s="100"/>
      <c r="X409" s="100"/>
      <c r="Y409" s="100"/>
      <c r="Z409" s="100"/>
      <c r="AA409" s="100"/>
      <c r="AB409" s="135"/>
      <c r="AC409" s="100"/>
      <c r="AD409" s="51"/>
      <c r="AE409" s="51"/>
      <c r="AF409" s="42"/>
      <c r="AG409" s="42"/>
      <c r="AH409" s="42"/>
      <c r="AI409" s="42"/>
      <c r="AJ409" s="42"/>
      <c r="AK409" s="42"/>
      <c r="AL409" s="42"/>
      <c r="AM409" s="42"/>
      <c r="AN409" s="68"/>
      <c r="AO409" s="67"/>
      <c r="AP409" s="68"/>
      <c r="AQ409" s="69"/>
      <c r="AR409" s="69"/>
      <c r="AS409" s="70"/>
      <c r="AT409" s="88"/>
      <c r="AU409" s="71"/>
      <c r="AV409" s="89"/>
      <c r="AW409" s="51"/>
      <c r="AX409" s="51"/>
      <c r="AY409" s="51"/>
      <c r="AZ409" s="51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</row>
    <row r="410" spans="1:70" ht="12.75" customHeight="1">
      <c r="A410" s="98"/>
      <c r="B410" s="99"/>
      <c r="C410" s="99"/>
      <c r="D410" s="126"/>
      <c r="E410" s="126"/>
      <c r="F410" s="99"/>
      <c r="G410" s="99"/>
      <c r="H410" s="99"/>
      <c r="I410" s="99"/>
      <c r="J410" s="100"/>
      <c r="K410" s="100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51"/>
      <c r="AC410" s="51"/>
      <c r="AD410" s="51"/>
      <c r="AE410" s="51"/>
      <c r="AF410" s="42"/>
      <c r="AG410" s="42"/>
      <c r="AH410" s="42"/>
      <c r="AI410" s="42"/>
      <c r="AJ410" s="42"/>
      <c r="AK410" s="42"/>
      <c r="AL410" s="42"/>
      <c r="AM410" s="42"/>
      <c r="AN410" s="68"/>
      <c r="AO410" s="67"/>
      <c r="AP410" s="68"/>
      <c r="AQ410" s="69"/>
      <c r="AR410" s="69"/>
      <c r="AS410" s="70"/>
      <c r="AT410" s="88"/>
      <c r="AU410" s="71"/>
      <c r="AV410" s="89"/>
      <c r="AW410" s="51"/>
      <c r="AX410" s="51"/>
      <c r="AY410" s="51"/>
      <c r="AZ410" s="51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</row>
    <row r="411" spans="1:70" ht="12.75" customHeight="1">
      <c r="A411" s="134"/>
      <c r="B411" s="68"/>
      <c r="C411" s="68"/>
      <c r="D411" s="69"/>
      <c r="E411" s="7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51"/>
      <c r="AE411" s="51"/>
      <c r="AF411" s="42"/>
      <c r="AG411" s="42"/>
      <c r="AH411" s="42"/>
      <c r="AI411" s="42"/>
      <c r="AJ411" s="42"/>
      <c r="AK411" s="42"/>
      <c r="AL411" s="42"/>
      <c r="AM411" s="42"/>
      <c r="AN411" s="68"/>
      <c r="AO411" s="67"/>
      <c r="AP411" s="68"/>
      <c r="AQ411" s="69"/>
      <c r="AR411" s="69"/>
      <c r="AS411" s="70"/>
      <c r="AT411" s="88"/>
      <c r="AU411" s="71"/>
      <c r="AV411" s="89"/>
      <c r="AW411" s="51"/>
      <c r="AX411" s="51"/>
      <c r="AY411" s="51"/>
      <c r="AZ411" s="51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</row>
    <row r="412" spans="1:70" ht="12.75" customHeight="1">
      <c r="A412" s="134"/>
      <c r="B412" s="68"/>
      <c r="C412" s="68"/>
      <c r="D412" s="69"/>
      <c r="E412" s="7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35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51"/>
      <c r="AE412" s="51"/>
      <c r="AF412" s="42"/>
      <c r="AG412" s="42"/>
      <c r="AH412" s="42"/>
      <c r="AI412" s="42"/>
      <c r="AJ412" s="42"/>
      <c r="AK412" s="42"/>
      <c r="AL412" s="42"/>
      <c r="AM412" s="42"/>
      <c r="AN412" s="68"/>
      <c r="AO412" s="67"/>
      <c r="AP412" s="68"/>
      <c r="AQ412" s="69"/>
      <c r="AR412" s="69"/>
      <c r="AS412" s="70"/>
      <c r="AT412" s="88"/>
      <c r="AU412" s="71"/>
      <c r="AV412" s="89"/>
      <c r="AW412" s="51"/>
      <c r="AX412" s="51"/>
      <c r="AY412" s="51"/>
      <c r="AZ412" s="51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</row>
    <row r="413" spans="1:70" ht="12.75" customHeight="1">
      <c r="A413" s="134"/>
      <c r="B413" s="68"/>
      <c r="C413" s="68"/>
      <c r="D413" s="69"/>
      <c r="E413" s="70"/>
      <c r="F413" s="100"/>
      <c r="G413" s="100"/>
      <c r="H413" s="100"/>
      <c r="I413" s="100"/>
      <c r="J413" s="100"/>
      <c r="K413" s="100"/>
      <c r="L413" s="100"/>
      <c r="M413" s="135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51"/>
      <c r="AE413" s="51"/>
      <c r="AF413" s="42"/>
      <c r="AG413" s="42"/>
      <c r="AH413" s="42"/>
      <c r="AI413" s="42"/>
      <c r="AJ413" s="42"/>
      <c r="AK413" s="42"/>
      <c r="AL413" s="42"/>
      <c r="AM413" s="42"/>
      <c r="AN413" s="68"/>
      <c r="AO413" s="67"/>
      <c r="AP413" s="68"/>
      <c r="AQ413" s="69"/>
      <c r="AR413" s="69"/>
      <c r="AS413" s="70"/>
      <c r="AT413" s="88"/>
      <c r="AU413" s="71"/>
      <c r="AV413" s="89"/>
      <c r="AW413" s="51"/>
      <c r="AX413" s="51"/>
      <c r="AY413" s="51"/>
      <c r="AZ413" s="51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</row>
    <row r="414" spans="1:70" ht="12.75" customHeight="1">
      <c r="A414" s="134"/>
      <c r="B414" s="68"/>
      <c r="C414" s="68"/>
      <c r="D414" s="69"/>
      <c r="E414" s="70"/>
      <c r="F414" s="100"/>
      <c r="G414" s="100"/>
      <c r="H414" s="100"/>
      <c r="I414" s="100"/>
      <c r="J414" s="100"/>
      <c r="K414" s="100"/>
      <c r="L414" s="100"/>
      <c r="M414" s="135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51"/>
      <c r="AE414" s="51"/>
      <c r="AF414" s="42"/>
      <c r="AG414" s="42"/>
      <c r="AH414" s="42"/>
      <c r="AI414" s="42"/>
      <c r="AJ414" s="42"/>
      <c r="AK414" s="42"/>
      <c r="AL414" s="42"/>
      <c r="AM414" s="42"/>
      <c r="AN414" s="68"/>
      <c r="AO414" s="67"/>
      <c r="AP414" s="68"/>
      <c r="AQ414" s="69"/>
      <c r="AR414" s="69"/>
      <c r="AS414" s="70"/>
      <c r="AT414" s="88"/>
      <c r="AU414" s="71"/>
      <c r="AV414" s="89"/>
      <c r="AW414" s="51"/>
      <c r="AX414" s="51"/>
      <c r="AY414" s="51"/>
      <c r="AZ414" s="51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</row>
    <row r="415" spans="1:70" ht="12.75" customHeight="1">
      <c r="A415" s="134"/>
      <c r="B415" s="68"/>
      <c r="C415" s="68"/>
      <c r="D415" s="69"/>
      <c r="E415" s="7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51"/>
      <c r="AE415" s="51"/>
      <c r="AF415" s="42"/>
      <c r="AG415" s="42"/>
      <c r="AH415" s="42"/>
      <c r="AI415" s="42"/>
      <c r="AJ415" s="42"/>
      <c r="AK415" s="42"/>
      <c r="AL415" s="42"/>
      <c r="AM415" s="42"/>
      <c r="AN415" s="50"/>
      <c r="AO415" s="67"/>
      <c r="AP415" s="68"/>
      <c r="AQ415" s="69"/>
      <c r="AR415" s="69"/>
      <c r="AS415" s="70"/>
      <c r="AT415" s="88"/>
      <c r="AU415" s="71"/>
      <c r="AV415" s="51"/>
      <c r="AW415" s="51"/>
      <c r="AX415" s="51"/>
      <c r="AY415" s="51"/>
      <c r="AZ415" s="51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</row>
    <row r="416" spans="1:70" ht="12.75" customHeight="1">
      <c r="A416" s="134"/>
      <c r="B416" s="68"/>
      <c r="C416" s="68"/>
      <c r="D416" s="69"/>
      <c r="E416" s="93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51"/>
      <c r="AE416" s="51"/>
      <c r="AF416" s="42"/>
      <c r="AG416" s="42"/>
      <c r="AH416" s="42"/>
      <c r="AI416" s="42"/>
      <c r="AJ416" s="42"/>
      <c r="AK416" s="42"/>
      <c r="AL416" s="42"/>
      <c r="AM416" s="42"/>
      <c r="AN416" s="68"/>
      <c r="AO416" s="68"/>
      <c r="AP416" s="68"/>
      <c r="AQ416" s="69"/>
      <c r="AR416" s="69"/>
      <c r="AS416" s="70"/>
      <c r="AT416" s="88"/>
      <c r="AU416" s="89"/>
      <c r="AV416" s="51"/>
      <c r="AW416" s="51"/>
      <c r="AX416" s="51"/>
      <c r="AY416" s="51"/>
      <c r="AZ416" s="51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</row>
    <row r="417" spans="1:70" ht="12.75" customHeight="1">
      <c r="A417" s="134"/>
      <c r="B417" s="68"/>
      <c r="C417" s="68"/>
      <c r="D417" s="69"/>
      <c r="E417" s="93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35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51"/>
      <c r="AE417" s="51"/>
      <c r="AF417" s="42"/>
      <c r="AG417" s="42"/>
      <c r="AH417" s="42"/>
      <c r="AI417" s="42"/>
      <c r="AJ417" s="42"/>
      <c r="AK417" s="42"/>
      <c r="AL417" s="42"/>
      <c r="AM417" s="42"/>
      <c r="AN417" s="68"/>
      <c r="AO417" s="68"/>
      <c r="AP417" s="68"/>
      <c r="AQ417" s="69"/>
      <c r="AR417" s="69"/>
      <c r="AS417" s="93"/>
      <c r="AT417" s="89"/>
      <c r="AU417" s="89"/>
      <c r="AV417" s="51"/>
      <c r="AW417" s="51"/>
      <c r="AX417" s="51"/>
      <c r="AY417" s="51"/>
      <c r="AZ417" s="51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</row>
    <row r="418" spans="1:70" ht="12.75" customHeight="1">
      <c r="A418" s="134"/>
      <c r="B418" s="68"/>
      <c r="C418" s="68"/>
      <c r="D418" s="69"/>
      <c r="E418" s="70"/>
      <c r="F418" s="100"/>
      <c r="G418" s="100"/>
      <c r="H418" s="100"/>
      <c r="I418" s="100"/>
      <c r="J418" s="100"/>
      <c r="K418" s="100"/>
      <c r="L418" s="100"/>
      <c r="M418" s="135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51"/>
      <c r="AE418" s="51"/>
      <c r="AF418" s="42"/>
      <c r="AG418" s="42"/>
      <c r="AH418" s="42"/>
      <c r="AI418" s="42"/>
      <c r="AJ418" s="42"/>
      <c r="AK418" s="42"/>
      <c r="AL418" s="42"/>
      <c r="AM418" s="42"/>
      <c r="AN418" s="68"/>
      <c r="AO418" s="68"/>
      <c r="AP418" s="68"/>
      <c r="AQ418" s="69"/>
      <c r="AR418" s="69"/>
      <c r="AS418" s="93"/>
      <c r="AT418" s="89"/>
      <c r="AU418" s="89"/>
      <c r="AV418" s="51"/>
      <c r="AW418" s="51"/>
      <c r="AX418" s="51"/>
      <c r="AY418" s="51"/>
      <c r="AZ418" s="51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</row>
    <row r="419" spans="1:70" ht="12.75" customHeight="1">
      <c r="A419" s="134"/>
      <c r="B419" s="68"/>
      <c r="C419" s="68"/>
      <c r="D419" s="69"/>
      <c r="E419" s="93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51"/>
      <c r="AE419" s="51"/>
      <c r="AF419" s="42"/>
      <c r="AG419" s="42"/>
      <c r="AH419" s="42"/>
      <c r="AI419" s="42"/>
      <c r="AJ419" s="42"/>
      <c r="AK419" s="42"/>
      <c r="AL419" s="42"/>
      <c r="AM419" s="42"/>
      <c r="AN419" s="68"/>
      <c r="AO419" s="68"/>
      <c r="AP419" s="68"/>
      <c r="AQ419" s="69"/>
      <c r="AR419" s="69"/>
      <c r="AS419" s="70"/>
      <c r="AT419" s="89"/>
      <c r="AU419" s="89"/>
      <c r="AV419" s="51"/>
      <c r="AW419" s="51"/>
      <c r="AX419" s="51"/>
      <c r="AY419" s="51"/>
      <c r="AZ419" s="51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</row>
    <row r="420" spans="1:70" ht="12.75" customHeight="1">
      <c r="A420" s="134"/>
      <c r="B420" s="68"/>
      <c r="C420" s="68"/>
      <c r="D420" s="69"/>
      <c r="E420" s="70"/>
      <c r="F420" s="100"/>
      <c r="G420" s="100"/>
      <c r="H420" s="100"/>
      <c r="I420" s="100"/>
      <c r="J420" s="100"/>
      <c r="K420" s="100"/>
      <c r="L420" s="100"/>
      <c r="M420" s="135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51"/>
      <c r="AE420" s="51"/>
      <c r="AF420" s="42"/>
      <c r="AG420" s="42"/>
      <c r="AH420" s="42"/>
      <c r="AI420" s="42"/>
      <c r="AJ420" s="42"/>
      <c r="AK420" s="42"/>
      <c r="AL420" s="42"/>
      <c r="AM420" s="42"/>
      <c r="AN420" s="68"/>
      <c r="AO420" s="68"/>
      <c r="AP420" s="68"/>
      <c r="AQ420" s="69"/>
      <c r="AR420" s="69"/>
      <c r="AS420" s="93"/>
      <c r="AT420" s="89"/>
      <c r="AU420" s="89"/>
      <c r="AV420" s="51"/>
      <c r="AW420" s="51"/>
      <c r="AX420" s="51"/>
      <c r="AY420" s="51"/>
      <c r="AZ420" s="51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</row>
    <row r="421" spans="1:70" ht="12.75" customHeight="1">
      <c r="A421" s="134"/>
      <c r="B421" s="68"/>
      <c r="C421" s="68"/>
      <c r="D421" s="69"/>
      <c r="E421" s="70"/>
      <c r="F421" s="100"/>
      <c r="G421" s="100"/>
      <c r="H421" s="100"/>
      <c r="I421" s="100"/>
      <c r="J421" s="100"/>
      <c r="K421" s="100"/>
      <c r="L421" s="100"/>
      <c r="M421" s="135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51"/>
      <c r="AE421" s="51"/>
      <c r="AF421" s="42"/>
      <c r="AG421" s="42"/>
      <c r="AH421" s="42"/>
      <c r="AI421" s="42"/>
      <c r="AJ421" s="42"/>
      <c r="AK421" s="42"/>
      <c r="AL421" s="42"/>
      <c r="AM421" s="42"/>
      <c r="AN421" s="68"/>
      <c r="AO421" s="68"/>
      <c r="AP421" s="68"/>
      <c r="AQ421" s="69"/>
      <c r="AR421" s="69"/>
      <c r="AS421" s="70"/>
      <c r="AT421" s="88"/>
      <c r="AU421" s="89"/>
      <c r="AV421" s="51"/>
      <c r="AW421" s="51"/>
      <c r="AX421" s="51"/>
      <c r="AY421" s="51"/>
      <c r="AZ421" s="51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</row>
    <row r="422" spans="1:70" ht="12.75" customHeight="1">
      <c r="A422" s="134"/>
      <c r="B422" s="68"/>
      <c r="C422" s="68"/>
      <c r="D422" s="69"/>
      <c r="E422" s="70"/>
      <c r="F422" s="100"/>
      <c r="G422" s="100"/>
      <c r="H422" s="100"/>
      <c r="I422" s="100"/>
      <c r="J422" s="100"/>
      <c r="K422" s="100"/>
      <c r="L422" s="100"/>
      <c r="M422" s="135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51"/>
      <c r="AE422" s="51"/>
      <c r="AF422" s="42"/>
      <c r="AG422" s="42"/>
      <c r="AH422" s="42"/>
      <c r="AI422" s="42"/>
      <c r="AJ422" s="42"/>
      <c r="AK422" s="42"/>
      <c r="AL422" s="42"/>
      <c r="AM422" s="42"/>
      <c r="AN422" s="68"/>
      <c r="AO422" s="68"/>
      <c r="AP422" s="68"/>
      <c r="AQ422" s="69"/>
      <c r="AR422" s="69"/>
      <c r="AS422" s="70"/>
      <c r="AT422" s="88"/>
      <c r="AU422" s="89"/>
      <c r="AV422" s="51"/>
      <c r="AW422" s="51"/>
      <c r="AX422" s="51"/>
      <c r="AY422" s="51"/>
      <c r="AZ422" s="51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</row>
    <row r="423" spans="1:70" ht="12.75" customHeight="1">
      <c r="A423" s="134"/>
      <c r="B423" s="68"/>
      <c r="C423" s="68"/>
      <c r="D423" s="69"/>
      <c r="E423" s="70"/>
      <c r="F423" s="100"/>
      <c r="G423" s="100"/>
      <c r="H423" s="100"/>
      <c r="I423" s="100"/>
      <c r="J423" s="100"/>
      <c r="K423" s="100"/>
      <c r="L423" s="100"/>
      <c r="M423" s="135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51"/>
      <c r="AE423" s="51"/>
      <c r="AF423" s="42"/>
      <c r="AG423" s="42"/>
      <c r="AH423" s="42"/>
      <c r="AI423" s="42"/>
      <c r="AJ423" s="42"/>
      <c r="AK423" s="42"/>
      <c r="AL423" s="42"/>
      <c r="AM423" s="42"/>
      <c r="AN423" s="68"/>
      <c r="AO423" s="68"/>
      <c r="AP423" s="68"/>
      <c r="AQ423" s="69"/>
      <c r="AR423" s="69"/>
      <c r="AS423" s="70"/>
      <c r="AT423" s="88"/>
      <c r="AU423" s="89"/>
      <c r="AV423" s="51"/>
      <c r="AW423" s="51"/>
      <c r="AX423" s="51"/>
      <c r="AY423" s="51"/>
      <c r="AZ423" s="51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</row>
    <row r="424" spans="1:76" ht="12.75" customHeight="1">
      <c r="A424" s="134"/>
      <c r="B424" s="68"/>
      <c r="C424" s="68"/>
      <c r="D424" s="69"/>
      <c r="E424" s="70"/>
      <c r="F424" s="100"/>
      <c r="G424" s="100"/>
      <c r="H424" s="100"/>
      <c r="I424" s="100"/>
      <c r="J424" s="100"/>
      <c r="K424" s="100"/>
      <c r="L424" s="100"/>
      <c r="M424" s="135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51"/>
      <c r="AE424" s="51"/>
      <c r="AF424" s="42"/>
      <c r="AG424" s="42"/>
      <c r="AH424" s="42"/>
      <c r="AI424" s="42"/>
      <c r="AJ424" s="42"/>
      <c r="AK424" s="42"/>
      <c r="AL424" s="51"/>
      <c r="AM424" s="51"/>
      <c r="AN424" s="68"/>
      <c r="AO424" s="68"/>
      <c r="AP424" s="68"/>
      <c r="AQ424" s="69"/>
      <c r="AR424" s="69"/>
      <c r="AS424" s="70"/>
      <c r="AT424" s="88"/>
      <c r="AU424" s="89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3"/>
      <c r="BT424" s="3"/>
      <c r="BU424" s="3"/>
      <c r="BV424" s="3"/>
      <c r="BW424" s="3"/>
      <c r="BX424" s="3"/>
    </row>
    <row r="425" spans="1:70" ht="12.75" customHeight="1">
      <c r="A425" s="134"/>
      <c r="B425" s="68"/>
      <c r="C425" s="68"/>
      <c r="D425" s="69"/>
      <c r="E425" s="7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51"/>
      <c r="AE425" s="51"/>
      <c r="AF425" s="42"/>
      <c r="AG425" s="42"/>
      <c r="AH425" s="42"/>
      <c r="AI425" s="42"/>
      <c r="AJ425" s="42"/>
      <c r="AK425" s="42"/>
      <c r="AL425" s="42"/>
      <c r="AM425" s="42"/>
      <c r="AN425" s="68"/>
      <c r="AO425" s="68"/>
      <c r="AP425" s="68"/>
      <c r="AQ425" s="69"/>
      <c r="AR425" s="69"/>
      <c r="AS425" s="70"/>
      <c r="AT425" s="89"/>
      <c r="AU425" s="89"/>
      <c r="AV425" s="51"/>
      <c r="AW425" s="51"/>
      <c r="AX425" s="51"/>
      <c r="AY425" s="51"/>
      <c r="AZ425" s="51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</row>
    <row r="426" spans="1:70" ht="12.75" customHeight="1">
      <c r="A426" s="134"/>
      <c r="B426" s="68"/>
      <c r="C426" s="68"/>
      <c r="D426" s="69"/>
      <c r="E426" s="70"/>
      <c r="F426" s="100"/>
      <c r="G426" s="100"/>
      <c r="H426" s="100"/>
      <c r="I426" s="100"/>
      <c r="J426" s="100"/>
      <c r="K426" s="100"/>
      <c r="L426" s="100"/>
      <c r="M426" s="135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51"/>
      <c r="AE426" s="51"/>
      <c r="AF426" s="42"/>
      <c r="AG426" s="42"/>
      <c r="AH426" s="42"/>
      <c r="AI426" s="42"/>
      <c r="AJ426" s="42"/>
      <c r="AK426" s="42"/>
      <c r="AL426" s="42"/>
      <c r="AM426" s="42"/>
      <c r="AN426" s="68"/>
      <c r="AO426" s="68"/>
      <c r="AP426" s="68"/>
      <c r="AQ426" s="69"/>
      <c r="AR426" s="69"/>
      <c r="AS426" s="93"/>
      <c r="AT426" s="88"/>
      <c r="AU426" s="89"/>
      <c r="AV426" s="51"/>
      <c r="AW426" s="51"/>
      <c r="AX426" s="51"/>
      <c r="AY426" s="51"/>
      <c r="AZ426" s="51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</row>
    <row r="427" spans="1:70" ht="12.75" customHeight="1">
      <c r="A427" s="134"/>
      <c r="B427" s="68"/>
      <c r="C427" s="68"/>
      <c r="D427" s="69"/>
      <c r="E427" s="70"/>
      <c r="F427" s="100"/>
      <c r="G427" s="100"/>
      <c r="H427" s="100"/>
      <c r="I427" s="100"/>
      <c r="J427" s="100"/>
      <c r="K427" s="100"/>
      <c r="L427" s="100"/>
      <c r="M427" s="135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51"/>
      <c r="AE427" s="51"/>
      <c r="AF427" s="42"/>
      <c r="AG427" s="42"/>
      <c r="AH427" s="42"/>
      <c r="AI427" s="42"/>
      <c r="AJ427" s="42"/>
      <c r="AK427" s="42"/>
      <c r="AL427" s="42"/>
      <c r="AM427" s="42"/>
      <c r="AN427" s="68"/>
      <c r="AO427" s="68"/>
      <c r="AP427" s="68"/>
      <c r="AQ427" s="69"/>
      <c r="AR427" s="69"/>
      <c r="AS427" s="93"/>
      <c r="AT427" s="89"/>
      <c r="AU427" s="89"/>
      <c r="AV427" s="51"/>
      <c r="AW427" s="51"/>
      <c r="AX427" s="51"/>
      <c r="AY427" s="51"/>
      <c r="AZ427" s="51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</row>
    <row r="428" spans="1:70" ht="12.75" customHeight="1">
      <c r="A428" s="134"/>
      <c r="B428" s="68"/>
      <c r="C428" s="68"/>
      <c r="D428" s="69"/>
      <c r="E428" s="70"/>
      <c r="F428" s="100"/>
      <c r="G428" s="100"/>
      <c r="H428" s="100"/>
      <c r="I428" s="100"/>
      <c r="J428" s="100"/>
      <c r="K428" s="100"/>
      <c r="L428" s="100"/>
      <c r="M428" s="135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51"/>
      <c r="AE428" s="51"/>
      <c r="AF428" s="42"/>
      <c r="AG428" s="42"/>
      <c r="AH428" s="42"/>
      <c r="AI428" s="42"/>
      <c r="AJ428" s="42"/>
      <c r="AK428" s="42"/>
      <c r="AL428" s="42"/>
      <c r="AM428" s="42"/>
      <c r="AN428" s="68"/>
      <c r="AO428" s="68"/>
      <c r="AP428" s="68"/>
      <c r="AQ428" s="69"/>
      <c r="AR428" s="69"/>
      <c r="AS428" s="93"/>
      <c r="AT428" s="89"/>
      <c r="AU428" s="89"/>
      <c r="AV428" s="51"/>
      <c r="AW428" s="51"/>
      <c r="AX428" s="51"/>
      <c r="AY428" s="51"/>
      <c r="AZ428" s="51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</row>
    <row r="429" spans="1:70" ht="12.75" customHeight="1">
      <c r="A429" s="134"/>
      <c r="B429" s="68"/>
      <c r="C429" s="68"/>
      <c r="D429" s="69"/>
      <c r="E429" s="70"/>
      <c r="F429" s="100"/>
      <c r="G429" s="100"/>
      <c r="H429" s="100"/>
      <c r="I429" s="100"/>
      <c r="J429" s="100"/>
      <c r="K429" s="100"/>
      <c r="L429" s="100"/>
      <c r="M429" s="135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51"/>
      <c r="AE429" s="51"/>
      <c r="AF429" s="42"/>
      <c r="AG429" s="42"/>
      <c r="AH429" s="42"/>
      <c r="AI429" s="42"/>
      <c r="AJ429" s="42"/>
      <c r="AK429" s="42"/>
      <c r="AL429" s="42"/>
      <c r="AM429" s="42"/>
      <c r="AN429" s="68"/>
      <c r="AO429" s="68"/>
      <c r="AP429" s="68"/>
      <c r="AQ429" s="69"/>
      <c r="AR429" s="69"/>
      <c r="AS429" s="70"/>
      <c r="AT429" s="89"/>
      <c r="AU429" s="89"/>
      <c r="AV429" s="51"/>
      <c r="AW429" s="51"/>
      <c r="AX429" s="51"/>
      <c r="AY429" s="51"/>
      <c r="AZ429" s="51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</row>
    <row r="430" spans="1:70" ht="12.75" customHeight="1">
      <c r="A430" s="134"/>
      <c r="B430" s="68"/>
      <c r="C430" s="68"/>
      <c r="D430" s="69"/>
      <c r="E430" s="70"/>
      <c r="F430" s="100"/>
      <c r="G430" s="100"/>
      <c r="H430" s="100"/>
      <c r="I430" s="100"/>
      <c r="J430" s="100"/>
      <c r="K430" s="100"/>
      <c r="L430" s="100"/>
      <c r="M430" s="135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51"/>
      <c r="AE430" s="51"/>
      <c r="AF430" s="42"/>
      <c r="AG430" s="42"/>
      <c r="AH430" s="42"/>
      <c r="AI430" s="42"/>
      <c r="AJ430" s="42"/>
      <c r="AK430" s="42"/>
      <c r="AL430" s="42"/>
      <c r="AM430" s="42"/>
      <c r="AN430" s="68"/>
      <c r="AO430" s="92"/>
      <c r="AP430" s="68"/>
      <c r="AQ430" s="69"/>
      <c r="AR430" s="69"/>
      <c r="AS430" s="70"/>
      <c r="AT430" s="88"/>
      <c r="AU430" s="89"/>
      <c r="AV430" s="51"/>
      <c r="AW430" s="51"/>
      <c r="AX430" s="51"/>
      <c r="AY430" s="51"/>
      <c r="AZ430" s="51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</row>
    <row r="431" spans="1:70" ht="12.75" customHeight="1">
      <c r="A431" s="134"/>
      <c r="B431" s="68"/>
      <c r="C431" s="68"/>
      <c r="D431" s="69"/>
      <c r="E431" s="70"/>
      <c r="F431" s="100"/>
      <c r="G431" s="100"/>
      <c r="H431" s="100"/>
      <c r="I431" s="100"/>
      <c r="J431" s="100"/>
      <c r="K431" s="100"/>
      <c r="L431" s="100"/>
      <c r="M431" s="135"/>
      <c r="N431" s="100"/>
      <c r="O431" s="100"/>
      <c r="P431" s="100"/>
      <c r="Q431" s="100"/>
      <c r="R431" s="100"/>
      <c r="S431" s="135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51"/>
      <c r="AE431" s="51"/>
      <c r="AF431" s="42"/>
      <c r="AG431" s="42"/>
      <c r="AH431" s="42"/>
      <c r="AI431" s="42"/>
      <c r="AJ431" s="42"/>
      <c r="AK431" s="42"/>
      <c r="AL431" s="42"/>
      <c r="AM431" s="42"/>
      <c r="AN431" s="68"/>
      <c r="AO431" s="68"/>
      <c r="AP431" s="68"/>
      <c r="AQ431" s="69"/>
      <c r="AR431" s="69"/>
      <c r="AS431" s="70"/>
      <c r="AT431" s="88"/>
      <c r="AU431" s="89"/>
      <c r="AV431" s="51"/>
      <c r="AW431" s="51"/>
      <c r="AX431" s="51"/>
      <c r="AY431" s="51"/>
      <c r="AZ431" s="51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</row>
    <row r="432" spans="1:70" ht="12.75" customHeight="1">
      <c r="A432" s="134"/>
      <c r="B432" s="68"/>
      <c r="C432" s="68"/>
      <c r="D432" s="69"/>
      <c r="E432" s="70"/>
      <c r="F432" s="100"/>
      <c r="G432" s="100"/>
      <c r="H432" s="100"/>
      <c r="I432" s="100"/>
      <c r="J432" s="100"/>
      <c r="K432" s="100"/>
      <c r="L432" s="100"/>
      <c r="M432" s="135"/>
      <c r="N432" s="100"/>
      <c r="O432" s="135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51"/>
      <c r="AE432" s="51"/>
      <c r="AF432" s="42"/>
      <c r="AG432" s="42"/>
      <c r="AH432" s="42"/>
      <c r="AI432" s="42"/>
      <c r="AJ432" s="42"/>
      <c r="AK432" s="42"/>
      <c r="AL432" s="42"/>
      <c r="AM432" s="42"/>
      <c r="AN432" s="68"/>
      <c r="AO432" s="68"/>
      <c r="AP432" s="68"/>
      <c r="AQ432" s="69"/>
      <c r="AR432" s="69"/>
      <c r="AS432" s="70"/>
      <c r="AT432" s="88"/>
      <c r="AU432" s="89"/>
      <c r="AV432" s="51"/>
      <c r="AW432" s="51"/>
      <c r="AX432" s="51"/>
      <c r="AY432" s="51"/>
      <c r="AZ432" s="51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</row>
    <row r="433" spans="1:70" ht="12.75" customHeight="1">
      <c r="A433" s="134"/>
      <c r="B433" s="68"/>
      <c r="C433" s="68"/>
      <c r="D433" s="69"/>
      <c r="E433" s="70"/>
      <c r="F433" s="100"/>
      <c r="G433" s="100"/>
      <c r="H433" s="100"/>
      <c r="I433" s="100"/>
      <c r="J433" s="100"/>
      <c r="K433" s="100"/>
      <c r="L433" s="100"/>
      <c r="M433" s="135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51"/>
      <c r="AE433" s="51"/>
      <c r="AF433" s="42"/>
      <c r="AG433" s="42"/>
      <c r="AH433" s="42"/>
      <c r="AI433" s="42"/>
      <c r="AJ433" s="42"/>
      <c r="AK433" s="42"/>
      <c r="AL433" s="42"/>
      <c r="AM433" s="42"/>
      <c r="AN433" s="68"/>
      <c r="AO433" s="68"/>
      <c r="AP433" s="68"/>
      <c r="AQ433" s="69"/>
      <c r="AR433" s="69"/>
      <c r="AS433" s="70"/>
      <c r="AT433" s="88"/>
      <c r="AU433" s="89"/>
      <c r="AV433" s="51"/>
      <c r="AW433" s="51"/>
      <c r="AX433" s="51"/>
      <c r="AY433" s="51"/>
      <c r="AZ433" s="51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</row>
    <row r="434" spans="1:70" ht="12.75" customHeight="1">
      <c r="A434" s="134"/>
      <c r="B434" s="68"/>
      <c r="C434" s="68"/>
      <c r="D434" s="69"/>
      <c r="E434" s="70"/>
      <c r="F434" s="100"/>
      <c r="G434" s="100"/>
      <c r="H434" s="100"/>
      <c r="I434" s="100"/>
      <c r="J434" s="100"/>
      <c r="K434" s="100"/>
      <c r="L434" s="100"/>
      <c r="M434" s="135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51"/>
      <c r="AE434" s="51"/>
      <c r="AF434" s="42"/>
      <c r="AG434" s="42"/>
      <c r="AH434" s="42"/>
      <c r="AI434" s="42"/>
      <c r="AJ434" s="42"/>
      <c r="AK434" s="42"/>
      <c r="AL434" s="42"/>
      <c r="AM434" s="42"/>
      <c r="AN434" s="68"/>
      <c r="AO434" s="68"/>
      <c r="AP434" s="68"/>
      <c r="AQ434" s="69"/>
      <c r="AR434" s="69"/>
      <c r="AS434" s="70"/>
      <c r="AT434" s="88"/>
      <c r="AU434" s="89"/>
      <c r="AV434" s="51"/>
      <c r="AW434" s="51"/>
      <c r="AX434" s="51"/>
      <c r="AY434" s="51"/>
      <c r="AZ434" s="51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</row>
    <row r="435" spans="1:70" ht="12.75" customHeight="1">
      <c r="A435" s="134"/>
      <c r="B435" s="68"/>
      <c r="C435" s="68"/>
      <c r="D435" s="69"/>
      <c r="E435" s="70"/>
      <c r="F435" s="100"/>
      <c r="G435" s="100"/>
      <c r="H435" s="100"/>
      <c r="I435" s="100"/>
      <c r="J435" s="100"/>
      <c r="K435" s="100"/>
      <c r="L435" s="100"/>
      <c r="M435" s="135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51"/>
      <c r="AE435" s="51"/>
      <c r="AF435" s="42"/>
      <c r="AG435" s="42"/>
      <c r="AH435" s="42"/>
      <c r="AI435" s="42"/>
      <c r="AJ435" s="42"/>
      <c r="AK435" s="42"/>
      <c r="AL435" s="42"/>
      <c r="AM435" s="42"/>
      <c r="AN435" s="68"/>
      <c r="AO435" s="68"/>
      <c r="AP435" s="92"/>
      <c r="AQ435" s="69"/>
      <c r="AR435" s="69"/>
      <c r="AS435" s="70"/>
      <c r="AT435" s="104"/>
      <c r="AU435" s="89"/>
      <c r="AV435" s="51"/>
      <c r="AW435" s="51"/>
      <c r="AX435" s="51"/>
      <c r="AY435" s="51"/>
      <c r="AZ435" s="51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</row>
    <row r="436" spans="1:70" ht="12.75" customHeight="1">
      <c r="A436" s="134"/>
      <c r="B436" s="68"/>
      <c r="C436" s="68"/>
      <c r="D436" s="69"/>
      <c r="E436" s="70"/>
      <c r="F436" s="100"/>
      <c r="G436" s="100"/>
      <c r="H436" s="100"/>
      <c r="I436" s="100"/>
      <c r="J436" s="100"/>
      <c r="K436" s="100"/>
      <c r="L436" s="100"/>
      <c r="M436" s="135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51"/>
      <c r="AE436" s="51"/>
      <c r="AF436" s="42"/>
      <c r="AG436" s="42"/>
      <c r="AH436" s="42"/>
      <c r="AI436" s="42"/>
      <c r="AJ436" s="42"/>
      <c r="AK436" s="42"/>
      <c r="AL436" s="42"/>
      <c r="AM436" s="42"/>
      <c r="AN436" s="68"/>
      <c r="AO436" s="68"/>
      <c r="AP436" s="68"/>
      <c r="AQ436" s="69"/>
      <c r="AR436" s="69"/>
      <c r="AS436" s="70"/>
      <c r="AT436" s="88"/>
      <c r="AU436" s="89"/>
      <c r="AV436" s="51"/>
      <c r="AW436" s="51"/>
      <c r="AX436" s="51"/>
      <c r="AY436" s="51"/>
      <c r="AZ436" s="51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</row>
    <row r="437" spans="1:70" ht="12.75" customHeight="1">
      <c r="A437" s="134"/>
      <c r="B437" s="68"/>
      <c r="C437" s="68"/>
      <c r="D437" s="69"/>
      <c r="E437" s="70"/>
      <c r="F437" s="100"/>
      <c r="G437" s="100"/>
      <c r="H437" s="100"/>
      <c r="I437" s="100"/>
      <c r="J437" s="100"/>
      <c r="K437" s="100"/>
      <c r="L437" s="100"/>
      <c r="M437" s="135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51"/>
      <c r="AE437" s="51"/>
      <c r="AF437" s="42"/>
      <c r="AG437" s="42"/>
      <c r="AH437" s="42"/>
      <c r="AI437" s="42"/>
      <c r="AJ437" s="42"/>
      <c r="AK437" s="42"/>
      <c r="AL437" s="42"/>
      <c r="AM437" s="42"/>
      <c r="AN437" s="68"/>
      <c r="AO437" s="68"/>
      <c r="AP437" s="68"/>
      <c r="AQ437" s="69"/>
      <c r="AR437" s="69"/>
      <c r="AS437" s="70"/>
      <c r="AT437" s="88"/>
      <c r="AU437" s="89"/>
      <c r="AV437" s="51"/>
      <c r="AW437" s="51"/>
      <c r="AX437" s="51"/>
      <c r="AY437" s="51"/>
      <c r="AZ437" s="51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</row>
    <row r="438" spans="1:70" ht="12.75" customHeight="1">
      <c r="A438" s="134"/>
      <c r="B438" s="68"/>
      <c r="C438" s="68"/>
      <c r="D438" s="69"/>
      <c r="E438" s="70"/>
      <c r="F438" s="100"/>
      <c r="G438" s="100"/>
      <c r="H438" s="100"/>
      <c r="I438" s="100"/>
      <c r="J438" s="100"/>
      <c r="K438" s="100"/>
      <c r="L438" s="100"/>
      <c r="M438" s="135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51"/>
      <c r="AE438" s="51"/>
      <c r="AF438" s="42"/>
      <c r="AG438" s="42"/>
      <c r="AH438" s="42"/>
      <c r="AI438" s="42"/>
      <c r="AJ438" s="42"/>
      <c r="AK438" s="42"/>
      <c r="AL438" s="42"/>
      <c r="AM438" s="42"/>
      <c r="AN438" s="68"/>
      <c r="AO438" s="68"/>
      <c r="AP438" s="68"/>
      <c r="AQ438" s="69"/>
      <c r="AR438" s="69"/>
      <c r="AS438" s="70"/>
      <c r="AT438" s="88"/>
      <c r="AU438" s="89"/>
      <c r="AV438" s="51"/>
      <c r="AW438" s="51"/>
      <c r="AX438" s="51"/>
      <c r="AY438" s="51"/>
      <c r="AZ438" s="51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</row>
    <row r="439" spans="1:70" ht="12.75" customHeight="1">
      <c r="A439" s="134"/>
      <c r="B439" s="68"/>
      <c r="C439" s="68"/>
      <c r="D439" s="69"/>
      <c r="E439" s="70"/>
      <c r="F439" s="100"/>
      <c r="G439" s="100"/>
      <c r="H439" s="100"/>
      <c r="I439" s="100"/>
      <c r="J439" s="100"/>
      <c r="K439" s="100"/>
      <c r="L439" s="100"/>
      <c r="M439" s="135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51"/>
      <c r="AE439" s="51"/>
      <c r="AF439" s="42"/>
      <c r="AG439" s="42"/>
      <c r="AH439" s="42"/>
      <c r="AI439" s="42"/>
      <c r="AJ439" s="42"/>
      <c r="AK439" s="42"/>
      <c r="AL439" s="42"/>
      <c r="AM439" s="42"/>
      <c r="AN439" s="68"/>
      <c r="AO439" s="68"/>
      <c r="AP439" s="68"/>
      <c r="AQ439" s="69"/>
      <c r="AR439" s="69"/>
      <c r="AS439" s="70"/>
      <c r="AT439" s="88"/>
      <c r="AU439" s="89"/>
      <c r="AV439" s="51"/>
      <c r="AW439" s="51"/>
      <c r="AX439" s="51"/>
      <c r="AY439" s="51"/>
      <c r="AZ439" s="51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</row>
    <row r="440" spans="1:70" ht="12.75" customHeight="1">
      <c r="A440" s="134"/>
      <c r="B440" s="68"/>
      <c r="C440" s="68"/>
      <c r="D440" s="69"/>
      <c r="E440" s="70"/>
      <c r="F440" s="100"/>
      <c r="G440" s="100"/>
      <c r="H440" s="100"/>
      <c r="I440" s="100"/>
      <c r="J440" s="100"/>
      <c r="K440" s="100"/>
      <c r="L440" s="100"/>
      <c r="M440" s="135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51"/>
      <c r="AE440" s="51"/>
      <c r="AF440" s="42"/>
      <c r="AG440" s="42"/>
      <c r="AH440" s="42"/>
      <c r="AI440" s="42"/>
      <c r="AJ440" s="42"/>
      <c r="AK440" s="42"/>
      <c r="AL440" s="42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127"/>
      <c r="AZ440" s="99"/>
      <c r="BA440" s="99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</row>
    <row r="441" spans="1:70" ht="12.75" customHeight="1">
      <c r="A441" s="134"/>
      <c r="B441" s="68"/>
      <c r="C441" s="68"/>
      <c r="D441" s="69"/>
      <c r="E441" s="70"/>
      <c r="F441" s="100"/>
      <c r="G441" s="100"/>
      <c r="H441" s="100"/>
      <c r="I441" s="100"/>
      <c r="J441" s="100"/>
      <c r="K441" s="100"/>
      <c r="L441" s="100"/>
      <c r="M441" s="135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51"/>
      <c r="AE441" s="51"/>
      <c r="AF441" s="42"/>
      <c r="AG441" s="42"/>
      <c r="AH441" s="42"/>
      <c r="AI441" s="42"/>
      <c r="AJ441" s="42"/>
      <c r="AK441" s="42"/>
      <c r="AL441" s="42"/>
      <c r="AM441" s="42"/>
      <c r="AN441" s="68"/>
      <c r="AO441" s="68"/>
      <c r="AP441" s="68"/>
      <c r="AQ441" s="69"/>
      <c r="AR441" s="69"/>
      <c r="AS441" s="70"/>
      <c r="AT441" s="104"/>
      <c r="AU441" s="89"/>
      <c r="AV441" s="51"/>
      <c r="AW441" s="51"/>
      <c r="AX441" s="51"/>
      <c r="AY441" s="51"/>
      <c r="AZ441" s="51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</row>
    <row r="442" spans="1:70" ht="12.75" customHeight="1">
      <c r="A442" s="134"/>
      <c r="B442" s="68"/>
      <c r="C442" s="68"/>
      <c r="D442" s="69"/>
      <c r="E442" s="70"/>
      <c r="F442" s="100"/>
      <c r="G442" s="100"/>
      <c r="H442" s="100"/>
      <c r="I442" s="100"/>
      <c r="J442" s="100"/>
      <c r="K442" s="100"/>
      <c r="L442" s="100"/>
      <c r="M442" s="135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51"/>
      <c r="AE442" s="51"/>
      <c r="AF442" s="42"/>
      <c r="AG442" s="42"/>
      <c r="AH442" s="42"/>
      <c r="AI442" s="42"/>
      <c r="AJ442" s="42"/>
      <c r="AK442" s="42"/>
      <c r="AL442" s="42"/>
      <c r="AM442" s="42"/>
      <c r="AN442" s="68"/>
      <c r="AO442" s="68"/>
      <c r="AP442" s="68"/>
      <c r="AQ442" s="69"/>
      <c r="AR442" s="69"/>
      <c r="AS442" s="70"/>
      <c r="AT442" s="88"/>
      <c r="AU442" s="89"/>
      <c r="AV442" s="51"/>
      <c r="AW442" s="51"/>
      <c r="AX442" s="51"/>
      <c r="AY442" s="51"/>
      <c r="AZ442" s="51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</row>
    <row r="443" spans="1:70" ht="12.75" customHeight="1">
      <c r="A443" s="134"/>
      <c r="B443" s="68"/>
      <c r="C443" s="68"/>
      <c r="D443" s="69"/>
      <c r="E443" s="70"/>
      <c r="F443" s="100"/>
      <c r="G443" s="100"/>
      <c r="H443" s="100"/>
      <c r="I443" s="100"/>
      <c r="J443" s="100"/>
      <c r="K443" s="100"/>
      <c r="L443" s="100"/>
      <c r="M443" s="135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51"/>
      <c r="AE443" s="51"/>
      <c r="AF443" s="42"/>
      <c r="AG443" s="42"/>
      <c r="AH443" s="42"/>
      <c r="AI443" s="42"/>
      <c r="AJ443" s="42"/>
      <c r="AK443" s="42"/>
      <c r="AL443" s="42"/>
      <c r="AM443" s="42"/>
      <c r="AN443" s="68"/>
      <c r="AO443" s="68"/>
      <c r="AP443" s="68"/>
      <c r="AQ443" s="69"/>
      <c r="AR443" s="69"/>
      <c r="AS443" s="70"/>
      <c r="AT443" s="88"/>
      <c r="AU443" s="89"/>
      <c r="AV443" s="51"/>
      <c r="AW443" s="51"/>
      <c r="AX443" s="51"/>
      <c r="AY443" s="51"/>
      <c r="AZ443" s="51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</row>
    <row r="444" spans="1:70" ht="12.75" customHeight="1">
      <c r="A444" s="134"/>
      <c r="B444" s="68"/>
      <c r="C444" s="68"/>
      <c r="D444" s="69"/>
      <c r="E444" s="70"/>
      <c r="F444" s="100"/>
      <c r="G444" s="100"/>
      <c r="H444" s="100"/>
      <c r="I444" s="100"/>
      <c r="J444" s="100"/>
      <c r="K444" s="100"/>
      <c r="L444" s="100"/>
      <c r="M444" s="135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51"/>
      <c r="AE444" s="51"/>
      <c r="AF444" s="42"/>
      <c r="AG444" s="42"/>
      <c r="AH444" s="42"/>
      <c r="AI444" s="42"/>
      <c r="AJ444" s="42"/>
      <c r="AK444" s="42"/>
      <c r="AL444" s="42"/>
      <c r="AM444" s="42"/>
      <c r="AN444" s="68"/>
      <c r="AO444" s="67"/>
      <c r="AP444" s="68"/>
      <c r="AQ444" s="69"/>
      <c r="AR444" s="69"/>
      <c r="AS444" s="70"/>
      <c r="AT444" s="88"/>
      <c r="AU444" s="89"/>
      <c r="AV444" s="51"/>
      <c r="AW444" s="51"/>
      <c r="AX444" s="51"/>
      <c r="AY444" s="51"/>
      <c r="AZ444" s="51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</row>
    <row r="445" spans="1:70" ht="12.75" customHeight="1">
      <c r="A445" s="134"/>
      <c r="B445" s="68"/>
      <c r="C445" s="68"/>
      <c r="D445" s="69"/>
      <c r="E445" s="70"/>
      <c r="F445" s="100"/>
      <c r="G445" s="100"/>
      <c r="H445" s="100"/>
      <c r="I445" s="100"/>
      <c r="J445" s="100"/>
      <c r="K445" s="100"/>
      <c r="L445" s="100"/>
      <c r="M445" s="135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51"/>
      <c r="AE445" s="51"/>
      <c r="AF445" s="42"/>
      <c r="AG445" s="42"/>
      <c r="AH445" s="42"/>
      <c r="AI445" s="42"/>
      <c r="AJ445" s="42"/>
      <c r="AK445" s="42"/>
      <c r="AL445" s="42"/>
      <c r="AM445" s="42"/>
      <c r="AN445" s="68"/>
      <c r="AO445" s="68"/>
      <c r="AP445" s="67"/>
      <c r="AQ445" s="69"/>
      <c r="AR445" s="69"/>
      <c r="AS445" s="70"/>
      <c r="AT445" s="88"/>
      <c r="AU445" s="89"/>
      <c r="AV445" s="51"/>
      <c r="AW445" s="51"/>
      <c r="AX445" s="51"/>
      <c r="AY445" s="51"/>
      <c r="AZ445" s="51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</row>
    <row r="446" spans="1:70" ht="12.75" customHeight="1">
      <c r="A446" s="134"/>
      <c r="B446" s="68"/>
      <c r="C446" s="68"/>
      <c r="D446" s="69"/>
      <c r="E446" s="70"/>
      <c r="F446" s="100"/>
      <c r="G446" s="100"/>
      <c r="H446" s="100"/>
      <c r="I446" s="100"/>
      <c r="J446" s="100"/>
      <c r="K446" s="100"/>
      <c r="L446" s="100"/>
      <c r="M446" s="135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51"/>
      <c r="AE446" s="51"/>
      <c r="AF446" s="42"/>
      <c r="AG446" s="42"/>
      <c r="AH446" s="42"/>
      <c r="AI446" s="42"/>
      <c r="AJ446" s="42"/>
      <c r="AK446" s="42"/>
      <c r="AL446" s="42"/>
      <c r="AM446" s="42"/>
      <c r="AN446" s="68"/>
      <c r="AO446" s="68"/>
      <c r="AP446" s="68"/>
      <c r="AQ446" s="69"/>
      <c r="AR446" s="69"/>
      <c r="AS446" s="70"/>
      <c r="AT446" s="88"/>
      <c r="AU446" s="89"/>
      <c r="AV446" s="51"/>
      <c r="AW446" s="51"/>
      <c r="AX446" s="51"/>
      <c r="AY446" s="51"/>
      <c r="AZ446" s="51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</row>
    <row r="447" spans="1:70" ht="12.75" customHeight="1">
      <c r="A447" s="134"/>
      <c r="B447" s="68"/>
      <c r="C447" s="68"/>
      <c r="D447" s="69"/>
      <c r="E447" s="70"/>
      <c r="F447" s="100"/>
      <c r="G447" s="100"/>
      <c r="H447" s="100"/>
      <c r="I447" s="100"/>
      <c r="J447" s="100"/>
      <c r="K447" s="100"/>
      <c r="L447" s="100"/>
      <c r="M447" s="135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51"/>
      <c r="AE447" s="51"/>
      <c r="AF447" s="42"/>
      <c r="AG447" s="42"/>
      <c r="AH447" s="42"/>
      <c r="AI447" s="42"/>
      <c r="AJ447" s="42"/>
      <c r="AK447" s="42"/>
      <c r="AL447" s="42"/>
      <c r="AM447" s="42"/>
      <c r="AN447" s="68"/>
      <c r="AO447" s="68"/>
      <c r="AP447" s="67"/>
      <c r="AQ447" s="69"/>
      <c r="AR447" s="69"/>
      <c r="AS447" s="70"/>
      <c r="AT447" s="88"/>
      <c r="AU447" s="89"/>
      <c r="AV447" s="51"/>
      <c r="AW447" s="51"/>
      <c r="AX447" s="51"/>
      <c r="AY447" s="51"/>
      <c r="AZ447" s="51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</row>
    <row r="448" spans="1:70" ht="12.75" customHeight="1">
      <c r="A448" s="134"/>
      <c r="B448" s="68"/>
      <c r="C448" s="68"/>
      <c r="D448" s="69"/>
      <c r="E448" s="70"/>
      <c r="F448" s="100"/>
      <c r="G448" s="100"/>
      <c r="H448" s="100"/>
      <c r="I448" s="100"/>
      <c r="J448" s="100"/>
      <c r="K448" s="100"/>
      <c r="L448" s="100"/>
      <c r="M448" s="135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51"/>
      <c r="AE448" s="51"/>
      <c r="AF448" s="42"/>
      <c r="AG448" s="42"/>
      <c r="AH448" s="42"/>
      <c r="AI448" s="42"/>
      <c r="AJ448" s="42"/>
      <c r="AK448" s="42"/>
      <c r="AL448" s="42"/>
      <c r="AM448" s="42"/>
      <c r="AN448" s="68"/>
      <c r="AO448" s="68"/>
      <c r="AP448" s="67"/>
      <c r="AQ448" s="69"/>
      <c r="AR448" s="69"/>
      <c r="AS448" s="70"/>
      <c r="AT448" s="88"/>
      <c r="AU448" s="89"/>
      <c r="AV448" s="51"/>
      <c r="AW448" s="51"/>
      <c r="AX448" s="51"/>
      <c r="AY448" s="51"/>
      <c r="AZ448" s="51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</row>
    <row r="449" spans="1:70" ht="12.75" customHeight="1">
      <c r="A449" s="134"/>
      <c r="B449" s="68"/>
      <c r="C449" s="68"/>
      <c r="D449" s="69"/>
      <c r="E449" s="70"/>
      <c r="F449" s="100"/>
      <c r="G449" s="100"/>
      <c r="H449" s="100"/>
      <c r="I449" s="100"/>
      <c r="J449" s="100"/>
      <c r="K449" s="100"/>
      <c r="L449" s="100"/>
      <c r="M449" s="135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51"/>
      <c r="AE449" s="51"/>
      <c r="AF449" s="42"/>
      <c r="AG449" s="42"/>
      <c r="AH449" s="42"/>
      <c r="AI449" s="42"/>
      <c r="AJ449" s="42"/>
      <c r="AK449" s="42"/>
      <c r="AL449" s="42"/>
      <c r="AM449" s="42"/>
      <c r="AN449" s="68"/>
      <c r="AO449" s="68"/>
      <c r="AP449" s="67"/>
      <c r="AQ449" s="69"/>
      <c r="AR449" s="69"/>
      <c r="AS449" s="70"/>
      <c r="AT449" s="88"/>
      <c r="AU449" s="89"/>
      <c r="AV449" s="51"/>
      <c r="AW449" s="51"/>
      <c r="AX449" s="51"/>
      <c r="AY449" s="51"/>
      <c r="AZ449" s="51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</row>
    <row r="450" spans="1:70" ht="12.75" customHeight="1">
      <c r="A450" s="134"/>
      <c r="B450" s="68"/>
      <c r="C450" s="68"/>
      <c r="D450" s="69"/>
      <c r="E450" s="7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35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51"/>
      <c r="AE450" s="51"/>
      <c r="AF450" s="42"/>
      <c r="AG450" s="42"/>
      <c r="AH450" s="42"/>
      <c r="AI450" s="42"/>
      <c r="AJ450" s="42"/>
      <c r="AK450" s="42"/>
      <c r="AL450" s="42"/>
      <c r="AM450" s="42"/>
      <c r="AN450" s="68"/>
      <c r="AO450" s="68"/>
      <c r="AP450" s="67"/>
      <c r="AQ450" s="69"/>
      <c r="AR450" s="69"/>
      <c r="AS450" s="70"/>
      <c r="AT450" s="88"/>
      <c r="AU450" s="89"/>
      <c r="AV450" s="51"/>
      <c r="AW450" s="51"/>
      <c r="AX450" s="51"/>
      <c r="AY450" s="51"/>
      <c r="AZ450" s="51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</row>
    <row r="451" spans="1:70" ht="12.75" customHeight="1">
      <c r="A451" s="134"/>
      <c r="B451" s="68"/>
      <c r="C451" s="68"/>
      <c r="D451" s="69"/>
      <c r="E451" s="93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51"/>
      <c r="AE451" s="51"/>
      <c r="AF451" s="42"/>
      <c r="AG451" s="42"/>
      <c r="AH451" s="42"/>
      <c r="AI451" s="42"/>
      <c r="AJ451" s="42"/>
      <c r="AK451" s="42"/>
      <c r="AL451" s="42"/>
      <c r="AM451" s="42"/>
      <c r="AN451" s="68"/>
      <c r="AO451" s="68"/>
      <c r="AP451" s="68"/>
      <c r="AQ451" s="69"/>
      <c r="AR451" s="69"/>
      <c r="AS451" s="70"/>
      <c r="AT451" s="88"/>
      <c r="AU451" s="89"/>
      <c r="AV451" s="51"/>
      <c r="AW451" s="51"/>
      <c r="AX451" s="51"/>
      <c r="AY451" s="51"/>
      <c r="AZ451" s="51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</row>
    <row r="452" spans="1:70" ht="12.75" customHeight="1">
      <c r="A452" s="134"/>
      <c r="B452" s="68"/>
      <c r="C452" s="68"/>
      <c r="D452" s="69"/>
      <c r="E452" s="70"/>
      <c r="F452" s="100"/>
      <c r="G452" s="100"/>
      <c r="H452" s="100"/>
      <c r="I452" s="100"/>
      <c r="J452" s="100"/>
      <c r="K452" s="100"/>
      <c r="L452" s="100"/>
      <c r="M452" s="135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51"/>
      <c r="AE452" s="51"/>
      <c r="AF452" s="42"/>
      <c r="AG452" s="42"/>
      <c r="AH452" s="42"/>
      <c r="AI452" s="42"/>
      <c r="AJ452" s="42"/>
      <c r="AK452" s="42"/>
      <c r="AL452" s="42"/>
      <c r="AM452" s="42"/>
      <c r="AN452" s="50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</row>
    <row r="453" spans="1:70" ht="12.75" customHeight="1">
      <c r="A453" s="134"/>
      <c r="B453" s="68"/>
      <c r="C453" s="68"/>
      <c r="D453" s="69"/>
      <c r="E453" s="70"/>
      <c r="F453" s="100"/>
      <c r="G453" s="100"/>
      <c r="H453" s="100"/>
      <c r="I453" s="100"/>
      <c r="J453" s="100"/>
      <c r="K453" s="100"/>
      <c r="L453" s="100"/>
      <c r="M453" s="135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51"/>
      <c r="AE453" s="51"/>
      <c r="AF453" s="42"/>
      <c r="AG453" s="42"/>
      <c r="AH453" s="42"/>
      <c r="AI453" s="42"/>
      <c r="AJ453" s="42"/>
      <c r="AK453" s="42"/>
      <c r="AL453" s="42"/>
      <c r="AM453" s="42"/>
      <c r="AN453" s="128"/>
      <c r="AO453" s="68"/>
      <c r="AP453" s="68"/>
      <c r="AQ453" s="69"/>
      <c r="AR453" s="69"/>
      <c r="AS453" s="70"/>
      <c r="AT453" s="88"/>
      <c r="AU453" s="89"/>
      <c r="AV453" s="51"/>
      <c r="AW453" s="51"/>
      <c r="AX453" s="51"/>
      <c r="AY453" s="51"/>
      <c r="AZ453" s="51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</row>
    <row r="454" spans="1:70" ht="12.75" customHeight="1">
      <c r="A454" s="134"/>
      <c r="B454" s="68"/>
      <c r="C454" s="68"/>
      <c r="D454" s="69"/>
      <c r="E454" s="70"/>
      <c r="F454" s="100"/>
      <c r="G454" s="100"/>
      <c r="H454" s="100"/>
      <c r="I454" s="100"/>
      <c r="J454" s="100"/>
      <c r="K454" s="100"/>
      <c r="L454" s="100"/>
      <c r="M454" s="135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51"/>
      <c r="AE454" s="51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51"/>
      <c r="AZ454" s="51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</row>
    <row r="455" spans="1:70" ht="12.75" customHeight="1">
      <c r="A455" s="134"/>
      <c r="B455" s="68"/>
      <c r="C455" s="68"/>
      <c r="D455" s="69"/>
      <c r="E455" s="70"/>
      <c r="F455" s="100"/>
      <c r="G455" s="100"/>
      <c r="H455" s="100"/>
      <c r="I455" s="100"/>
      <c r="J455" s="100"/>
      <c r="K455" s="100"/>
      <c r="L455" s="100"/>
      <c r="M455" s="135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51"/>
      <c r="AE455" s="51"/>
      <c r="AF455" s="42"/>
      <c r="AG455" s="42"/>
      <c r="AH455" s="42"/>
      <c r="AI455" s="42"/>
      <c r="AJ455" s="42"/>
      <c r="AK455" s="42"/>
      <c r="AL455" s="42"/>
      <c r="AM455" s="42"/>
      <c r="AN455" s="128"/>
      <c r="AO455" s="68"/>
      <c r="AP455" s="68"/>
      <c r="AQ455" s="69"/>
      <c r="AR455" s="69"/>
      <c r="AS455" s="70"/>
      <c r="AT455" s="88"/>
      <c r="AU455" s="89"/>
      <c r="AV455" s="51"/>
      <c r="AW455" s="51"/>
      <c r="AX455" s="51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</row>
    <row r="456" spans="1:70" ht="12.75" customHeight="1">
      <c r="A456" s="134"/>
      <c r="B456" s="68"/>
      <c r="C456" s="68"/>
      <c r="D456" s="69"/>
      <c r="E456" s="7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51"/>
      <c r="AE456" s="51"/>
      <c r="AF456" s="42"/>
      <c r="AG456" s="42"/>
      <c r="AH456" s="42"/>
      <c r="AI456" s="42"/>
      <c r="AJ456" s="42"/>
      <c r="AK456" s="42"/>
      <c r="AL456" s="42"/>
      <c r="AM456" s="42"/>
      <c r="AN456" s="128"/>
      <c r="AO456" s="68"/>
      <c r="AP456" s="68"/>
      <c r="AQ456" s="69"/>
      <c r="AR456" s="69"/>
      <c r="AS456" s="97"/>
      <c r="AT456" s="89"/>
      <c r="AU456" s="89"/>
      <c r="AV456" s="51"/>
      <c r="AW456" s="51"/>
      <c r="AX456" s="51"/>
      <c r="AY456" s="51"/>
      <c r="AZ456" s="51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</row>
    <row r="457" spans="1:70" ht="12.75" customHeight="1">
      <c r="A457" s="134"/>
      <c r="B457" s="68"/>
      <c r="C457" s="68"/>
      <c r="D457" s="69"/>
      <c r="E457" s="70"/>
      <c r="F457" s="100"/>
      <c r="G457" s="100"/>
      <c r="H457" s="100"/>
      <c r="I457" s="100"/>
      <c r="J457" s="100"/>
      <c r="K457" s="100"/>
      <c r="L457" s="100"/>
      <c r="M457" s="135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51"/>
      <c r="AE457" s="51"/>
      <c r="AF457" s="42"/>
      <c r="AG457" s="42"/>
      <c r="AH457" s="42"/>
      <c r="AI457" s="42"/>
      <c r="AJ457" s="42"/>
      <c r="AK457" s="42"/>
      <c r="AL457" s="42"/>
      <c r="AM457" s="42"/>
      <c r="AN457" s="128"/>
      <c r="AO457" s="68"/>
      <c r="AP457" s="68"/>
      <c r="AQ457" s="69"/>
      <c r="AR457" s="69"/>
      <c r="AS457" s="70"/>
      <c r="AT457" s="89"/>
      <c r="AU457" s="89"/>
      <c r="AV457" s="51"/>
      <c r="AW457" s="51"/>
      <c r="AX457" s="51"/>
      <c r="AY457" s="51"/>
      <c r="AZ457" s="51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</row>
    <row r="458" spans="1:70" ht="12.75" customHeight="1">
      <c r="A458" s="134"/>
      <c r="B458" s="68"/>
      <c r="C458" s="68"/>
      <c r="D458" s="69"/>
      <c r="E458" s="70"/>
      <c r="F458" s="100"/>
      <c r="G458" s="100"/>
      <c r="H458" s="100"/>
      <c r="I458" s="100"/>
      <c r="J458" s="100"/>
      <c r="K458" s="100"/>
      <c r="L458" s="100"/>
      <c r="M458" s="135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51"/>
      <c r="AE458" s="51"/>
      <c r="AF458" s="42"/>
      <c r="AG458" s="42"/>
      <c r="AH458" s="42"/>
      <c r="AI458" s="42"/>
      <c r="AJ458" s="42"/>
      <c r="AK458" s="42"/>
      <c r="AL458" s="42"/>
      <c r="AM458" s="42"/>
      <c r="AN458" s="128"/>
      <c r="AO458" s="68"/>
      <c r="AP458" s="68"/>
      <c r="AQ458" s="69"/>
      <c r="AR458" s="69"/>
      <c r="AS458" s="70"/>
      <c r="AT458" s="89"/>
      <c r="AU458" s="89"/>
      <c r="AV458" s="51"/>
      <c r="AW458" s="51"/>
      <c r="AX458" s="51"/>
      <c r="AY458" s="51"/>
      <c r="AZ458" s="51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</row>
    <row r="459" spans="1:70" ht="12.75" customHeight="1">
      <c r="A459" s="134"/>
      <c r="B459" s="68"/>
      <c r="C459" s="68"/>
      <c r="D459" s="69"/>
      <c r="E459" s="70"/>
      <c r="F459" s="100"/>
      <c r="G459" s="100"/>
      <c r="H459" s="100"/>
      <c r="I459" s="100"/>
      <c r="J459" s="100"/>
      <c r="K459" s="100"/>
      <c r="L459" s="100"/>
      <c r="M459" s="135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51"/>
      <c r="AE459" s="51"/>
      <c r="AF459" s="42"/>
      <c r="AG459" s="42"/>
      <c r="AH459" s="42"/>
      <c r="AI459" s="42"/>
      <c r="AJ459" s="42"/>
      <c r="AK459" s="42"/>
      <c r="AL459" s="42"/>
      <c r="AM459" s="42"/>
      <c r="AN459" s="128"/>
      <c r="AO459" s="68"/>
      <c r="AP459" s="68"/>
      <c r="AQ459" s="69"/>
      <c r="AR459" s="69"/>
      <c r="AS459" s="70"/>
      <c r="AT459" s="89"/>
      <c r="AU459" s="89"/>
      <c r="AV459" s="51"/>
      <c r="AW459" s="51"/>
      <c r="AX459" s="51"/>
      <c r="AY459" s="51"/>
      <c r="AZ459" s="51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</row>
    <row r="460" spans="1:70" ht="12.75" customHeight="1">
      <c r="A460" s="134"/>
      <c r="B460" s="68"/>
      <c r="C460" s="68"/>
      <c r="D460" s="69"/>
      <c r="E460" s="70"/>
      <c r="F460" s="100"/>
      <c r="G460" s="100"/>
      <c r="H460" s="100"/>
      <c r="I460" s="100"/>
      <c r="J460" s="100"/>
      <c r="K460" s="100"/>
      <c r="L460" s="100"/>
      <c r="M460" s="135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51"/>
      <c r="AE460" s="51"/>
      <c r="AF460" s="42"/>
      <c r="AG460" s="42"/>
      <c r="AH460" s="42"/>
      <c r="AI460" s="42"/>
      <c r="AJ460" s="42"/>
      <c r="AK460" s="42"/>
      <c r="AL460" s="42"/>
      <c r="AM460" s="42"/>
      <c r="AN460" s="128"/>
      <c r="AO460" s="68"/>
      <c r="AP460" s="68"/>
      <c r="AQ460" s="69"/>
      <c r="AR460" s="69"/>
      <c r="AS460" s="93"/>
      <c r="AT460" s="89"/>
      <c r="AU460" s="89"/>
      <c r="AV460" s="51"/>
      <c r="AW460" s="51"/>
      <c r="AX460" s="51"/>
      <c r="AY460" s="51"/>
      <c r="AZ460" s="51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</row>
    <row r="461" spans="1:70" ht="12.75" customHeight="1">
      <c r="A461" s="134"/>
      <c r="B461" s="68"/>
      <c r="C461" s="68"/>
      <c r="D461" s="69"/>
      <c r="E461" s="70"/>
      <c r="F461" s="100"/>
      <c r="G461" s="100"/>
      <c r="H461" s="100"/>
      <c r="I461" s="100"/>
      <c r="J461" s="100"/>
      <c r="K461" s="100"/>
      <c r="L461" s="100"/>
      <c r="M461" s="135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51"/>
      <c r="AE461" s="51"/>
      <c r="AF461" s="42"/>
      <c r="AG461" s="42"/>
      <c r="AH461" s="42"/>
      <c r="AI461" s="42"/>
      <c r="AJ461" s="42"/>
      <c r="AK461" s="42"/>
      <c r="AL461" s="42"/>
      <c r="AM461" s="42"/>
      <c r="AN461" s="128"/>
      <c r="AO461" s="68"/>
      <c r="AP461" s="68"/>
      <c r="AQ461" s="69"/>
      <c r="AR461" s="69"/>
      <c r="AS461" s="70"/>
      <c r="AT461" s="89"/>
      <c r="AU461" s="89"/>
      <c r="AV461" s="51"/>
      <c r="AW461" s="51"/>
      <c r="AX461" s="51"/>
      <c r="AY461" s="51"/>
      <c r="AZ461" s="51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</row>
    <row r="462" spans="1:70" ht="12.75" customHeight="1">
      <c r="A462" s="134"/>
      <c r="B462" s="68"/>
      <c r="C462" s="68"/>
      <c r="D462" s="69"/>
      <c r="E462" s="70"/>
      <c r="F462" s="100"/>
      <c r="G462" s="100"/>
      <c r="H462" s="100"/>
      <c r="I462" s="100"/>
      <c r="J462" s="100"/>
      <c r="K462" s="100"/>
      <c r="L462" s="100"/>
      <c r="M462" s="135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51"/>
      <c r="AE462" s="51"/>
      <c r="AF462" s="42"/>
      <c r="AG462" s="42"/>
      <c r="AH462" s="42"/>
      <c r="AI462" s="42"/>
      <c r="AJ462" s="42"/>
      <c r="AK462" s="42"/>
      <c r="AL462" s="42"/>
      <c r="AM462" s="42"/>
      <c r="AN462" s="128"/>
      <c r="AO462" s="68"/>
      <c r="AP462" s="68"/>
      <c r="AQ462" s="69"/>
      <c r="AR462" s="69"/>
      <c r="AS462" s="70"/>
      <c r="AT462" s="89"/>
      <c r="AU462" s="89"/>
      <c r="AV462" s="51"/>
      <c r="AW462" s="51"/>
      <c r="AX462" s="51"/>
      <c r="AY462" s="51"/>
      <c r="AZ462" s="51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</row>
    <row r="463" spans="1:70" ht="12.75" customHeight="1">
      <c r="A463" s="134"/>
      <c r="B463" s="68"/>
      <c r="C463" s="68"/>
      <c r="D463" s="69"/>
      <c r="E463" s="70"/>
      <c r="F463" s="100"/>
      <c r="G463" s="100"/>
      <c r="H463" s="100"/>
      <c r="I463" s="100"/>
      <c r="J463" s="100"/>
      <c r="K463" s="100"/>
      <c r="L463" s="100"/>
      <c r="M463" s="135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51"/>
      <c r="AE463" s="51"/>
      <c r="AF463" s="42"/>
      <c r="AG463" s="42"/>
      <c r="AH463" s="42"/>
      <c r="AI463" s="42"/>
      <c r="AJ463" s="42"/>
      <c r="AK463" s="42"/>
      <c r="AL463" s="42"/>
      <c r="AM463" s="42"/>
      <c r="AN463" s="128"/>
      <c r="AO463" s="68"/>
      <c r="AP463" s="68"/>
      <c r="AQ463" s="69"/>
      <c r="AR463" s="69"/>
      <c r="AS463" s="70"/>
      <c r="AT463" s="88"/>
      <c r="AU463" s="89"/>
      <c r="AV463" s="51"/>
      <c r="AW463" s="51"/>
      <c r="AX463" s="51"/>
      <c r="AY463" s="51"/>
      <c r="AZ463" s="51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</row>
    <row r="464" spans="1:70" ht="12.75" customHeight="1">
      <c r="A464" s="134"/>
      <c r="B464" s="68"/>
      <c r="C464" s="68"/>
      <c r="D464" s="69"/>
      <c r="E464" s="70"/>
      <c r="F464" s="100"/>
      <c r="G464" s="100"/>
      <c r="H464" s="100"/>
      <c r="I464" s="100"/>
      <c r="J464" s="100"/>
      <c r="K464" s="100"/>
      <c r="L464" s="100"/>
      <c r="M464" s="135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51"/>
      <c r="AE464" s="51"/>
      <c r="AF464" s="42"/>
      <c r="AG464" s="42"/>
      <c r="AH464" s="42"/>
      <c r="AI464" s="42"/>
      <c r="AJ464" s="42"/>
      <c r="AK464" s="42"/>
      <c r="AL464" s="42"/>
      <c r="AM464" s="42"/>
      <c r="AN464" s="128"/>
      <c r="AO464" s="68"/>
      <c r="AP464" s="68"/>
      <c r="AQ464" s="69"/>
      <c r="AR464" s="69"/>
      <c r="AS464" s="93"/>
      <c r="AT464" s="89"/>
      <c r="AU464" s="89"/>
      <c r="AV464" s="51"/>
      <c r="AW464" s="51"/>
      <c r="AX464" s="51"/>
      <c r="AY464" s="51"/>
      <c r="AZ464" s="51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</row>
    <row r="465" spans="1:70" ht="12.75" customHeight="1">
      <c r="A465" s="134"/>
      <c r="B465" s="68"/>
      <c r="C465" s="68"/>
      <c r="D465" s="69"/>
      <c r="E465" s="70"/>
      <c r="F465" s="100"/>
      <c r="G465" s="100"/>
      <c r="H465" s="100"/>
      <c r="I465" s="100"/>
      <c r="J465" s="100"/>
      <c r="K465" s="100"/>
      <c r="L465" s="100"/>
      <c r="M465" s="135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51"/>
      <c r="AE465" s="51"/>
      <c r="AF465" s="42"/>
      <c r="AG465" s="42"/>
      <c r="AH465" s="42"/>
      <c r="AI465" s="42"/>
      <c r="AJ465" s="42"/>
      <c r="AK465" s="42"/>
      <c r="AL465" s="42"/>
      <c r="AM465" s="42"/>
      <c r="AN465" s="128"/>
      <c r="AO465" s="68"/>
      <c r="AP465" s="67"/>
      <c r="AQ465" s="69"/>
      <c r="AR465" s="69"/>
      <c r="AS465" s="93"/>
      <c r="AT465" s="88"/>
      <c r="AU465" s="89"/>
      <c r="AV465" s="51"/>
      <c r="AW465" s="51"/>
      <c r="AX465" s="51"/>
      <c r="AY465" s="51"/>
      <c r="AZ465" s="51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</row>
    <row r="466" spans="1:70" ht="12.75" customHeight="1">
      <c r="A466" s="134"/>
      <c r="B466" s="68"/>
      <c r="C466" s="68"/>
      <c r="D466" s="69"/>
      <c r="E466" s="70"/>
      <c r="F466" s="100"/>
      <c r="G466" s="100"/>
      <c r="H466" s="100"/>
      <c r="I466" s="100"/>
      <c r="J466" s="100"/>
      <c r="K466" s="100"/>
      <c r="L466" s="100"/>
      <c r="M466" s="135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51"/>
      <c r="AE466" s="51"/>
      <c r="AF466" s="42"/>
      <c r="AG466" s="42"/>
      <c r="AH466" s="42"/>
      <c r="AI466" s="42"/>
      <c r="AJ466" s="42"/>
      <c r="AK466" s="42"/>
      <c r="AL466" s="42"/>
      <c r="AM466" s="42"/>
      <c r="AN466" s="128"/>
      <c r="AO466" s="68"/>
      <c r="AP466" s="68"/>
      <c r="AQ466" s="69"/>
      <c r="AR466" s="69"/>
      <c r="AS466" s="93"/>
      <c r="AT466" s="88"/>
      <c r="AU466" s="89"/>
      <c r="AV466" s="51"/>
      <c r="AW466" s="51"/>
      <c r="AX466" s="51"/>
      <c r="AY466" s="51"/>
      <c r="AZ466" s="51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</row>
    <row r="467" spans="1:70" ht="12.75" customHeight="1">
      <c r="A467" s="134"/>
      <c r="B467" s="68"/>
      <c r="C467" s="68"/>
      <c r="D467" s="69"/>
      <c r="E467" s="70"/>
      <c r="F467" s="100"/>
      <c r="G467" s="100"/>
      <c r="H467" s="100"/>
      <c r="I467" s="100"/>
      <c r="J467" s="100"/>
      <c r="K467" s="100"/>
      <c r="L467" s="100"/>
      <c r="M467" s="135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51"/>
      <c r="AE467" s="51"/>
      <c r="AF467" s="42"/>
      <c r="AG467" s="42"/>
      <c r="AH467" s="42"/>
      <c r="AI467" s="42"/>
      <c r="AJ467" s="42"/>
      <c r="AK467" s="42"/>
      <c r="AL467" s="42"/>
      <c r="AM467" s="42"/>
      <c r="AN467" s="128"/>
      <c r="AO467" s="68"/>
      <c r="AP467" s="67"/>
      <c r="AQ467" s="69"/>
      <c r="AR467" s="69"/>
      <c r="AS467" s="93"/>
      <c r="AT467" s="88"/>
      <c r="AU467" s="89"/>
      <c r="AV467" s="51"/>
      <c r="AW467" s="51"/>
      <c r="AX467" s="51"/>
      <c r="AY467" s="51"/>
      <c r="AZ467" s="51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</row>
    <row r="468" spans="1:70" ht="12.75" customHeight="1">
      <c r="A468" s="134"/>
      <c r="B468" s="68"/>
      <c r="C468" s="68"/>
      <c r="D468" s="69"/>
      <c r="E468" s="70"/>
      <c r="F468" s="100"/>
      <c r="G468" s="100"/>
      <c r="H468" s="100"/>
      <c r="I468" s="100"/>
      <c r="J468" s="100"/>
      <c r="K468" s="100"/>
      <c r="L468" s="100"/>
      <c r="M468" s="135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51"/>
      <c r="AE468" s="51"/>
      <c r="AF468" s="42"/>
      <c r="AG468" s="42"/>
      <c r="AH468" s="42"/>
      <c r="AI468" s="42"/>
      <c r="AJ468" s="42"/>
      <c r="AK468" s="42"/>
      <c r="AL468" s="42"/>
      <c r="AM468" s="42"/>
      <c r="AN468" s="128"/>
      <c r="AO468" s="68"/>
      <c r="AP468" s="68"/>
      <c r="AQ468" s="69"/>
      <c r="AR468" s="69"/>
      <c r="AS468" s="93"/>
      <c r="AT468" s="89"/>
      <c r="AU468" s="89"/>
      <c r="AV468" s="51"/>
      <c r="AW468" s="51"/>
      <c r="AX468" s="51"/>
      <c r="AY468" s="51"/>
      <c r="AZ468" s="51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</row>
    <row r="469" spans="1:70" ht="12.75" customHeight="1">
      <c r="A469" s="134"/>
      <c r="B469" s="68"/>
      <c r="C469" s="68"/>
      <c r="D469" s="69"/>
      <c r="E469" s="70"/>
      <c r="F469" s="100"/>
      <c r="G469" s="100"/>
      <c r="H469" s="100"/>
      <c r="I469" s="100"/>
      <c r="J469" s="100"/>
      <c r="K469" s="100"/>
      <c r="L469" s="100"/>
      <c r="M469" s="135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51"/>
      <c r="AE469" s="51"/>
      <c r="AF469" s="42"/>
      <c r="AG469" s="42"/>
      <c r="AH469" s="42"/>
      <c r="AI469" s="42"/>
      <c r="AJ469" s="42"/>
      <c r="AK469" s="42"/>
      <c r="AL469" s="42"/>
      <c r="AM469" s="42"/>
      <c r="AN469" s="128"/>
      <c r="AO469" s="68"/>
      <c r="AP469" s="68"/>
      <c r="AQ469" s="69"/>
      <c r="AR469" s="69"/>
      <c r="AS469" s="93"/>
      <c r="AT469" s="88"/>
      <c r="AU469" s="89"/>
      <c r="AV469" s="51"/>
      <c r="AW469" s="51"/>
      <c r="AX469" s="51"/>
      <c r="AY469" s="51"/>
      <c r="AZ469" s="51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</row>
    <row r="470" spans="1:70" ht="12.75" customHeight="1">
      <c r="A470" s="134"/>
      <c r="B470" s="68"/>
      <c r="C470" s="68"/>
      <c r="D470" s="69"/>
      <c r="E470" s="70"/>
      <c r="F470" s="100"/>
      <c r="G470" s="100"/>
      <c r="H470" s="100"/>
      <c r="I470" s="100"/>
      <c r="J470" s="100"/>
      <c r="K470" s="100"/>
      <c r="L470" s="100"/>
      <c r="M470" s="135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51"/>
      <c r="AE470" s="51"/>
      <c r="AF470" s="42"/>
      <c r="AG470" s="42"/>
      <c r="AH470" s="42"/>
      <c r="AI470" s="42"/>
      <c r="AJ470" s="42"/>
      <c r="AK470" s="42"/>
      <c r="AL470" s="42"/>
      <c r="AM470" s="42"/>
      <c r="AN470" s="128"/>
      <c r="AO470" s="68"/>
      <c r="AP470" s="68"/>
      <c r="AQ470" s="69"/>
      <c r="AR470" s="69"/>
      <c r="AS470" s="70"/>
      <c r="AT470" s="88"/>
      <c r="AU470" s="89"/>
      <c r="AV470" s="51"/>
      <c r="AW470" s="51"/>
      <c r="AX470" s="51"/>
      <c r="AY470" s="51"/>
      <c r="AZ470" s="51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</row>
    <row r="471" spans="1:70" ht="12.75" customHeight="1">
      <c r="A471" s="134"/>
      <c r="B471" s="68"/>
      <c r="C471" s="68"/>
      <c r="D471" s="69"/>
      <c r="E471" s="70"/>
      <c r="F471" s="100"/>
      <c r="G471" s="100"/>
      <c r="H471" s="100"/>
      <c r="I471" s="100"/>
      <c r="J471" s="100"/>
      <c r="K471" s="100"/>
      <c r="L471" s="100"/>
      <c r="M471" s="135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51"/>
      <c r="AE471" s="51"/>
      <c r="AF471" s="42"/>
      <c r="AG471" s="42"/>
      <c r="AH471" s="42"/>
      <c r="AI471" s="42"/>
      <c r="AJ471" s="42"/>
      <c r="AK471" s="42"/>
      <c r="AL471" s="42"/>
      <c r="AM471" s="42"/>
      <c r="AN471" s="128"/>
      <c r="AO471" s="68"/>
      <c r="AP471" s="68"/>
      <c r="AQ471" s="69"/>
      <c r="AR471" s="69"/>
      <c r="AS471" s="70"/>
      <c r="AT471" s="89"/>
      <c r="AU471" s="89"/>
      <c r="AV471" s="51"/>
      <c r="AW471" s="51"/>
      <c r="AX471" s="51"/>
      <c r="AY471" s="51"/>
      <c r="AZ471" s="51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</row>
    <row r="472" spans="1:70" ht="12.75" customHeight="1">
      <c r="A472" s="134"/>
      <c r="B472" s="68"/>
      <c r="C472" s="68"/>
      <c r="D472" s="69"/>
      <c r="E472" s="70"/>
      <c r="F472" s="100"/>
      <c r="G472" s="100"/>
      <c r="H472" s="100"/>
      <c r="I472" s="100"/>
      <c r="J472" s="100"/>
      <c r="K472" s="100"/>
      <c r="L472" s="100"/>
      <c r="M472" s="135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51"/>
      <c r="AE472" s="51"/>
      <c r="AF472" s="42"/>
      <c r="AG472" s="42"/>
      <c r="AH472" s="42"/>
      <c r="AI472" s="42"/>
      <c r="AJ472" s="42"/>
      <c r="AK472" s="42"/>
      <c r="AL472" s="42"/>
      <c r="AM472" s="42"/>
      <c r="AN472" s="128"/>
      <c r="AO472" s="68"/>
      <c r="AP472" s="68"/>
      <c r="AQ472" s="69"/>
      <c r="AR472" s="69"/>
      <c r="AS472" s="93"/>
      <c r="AT472" s="88"/>
      <c r="AU472" s="89"/>
      <c r="AV472" s="51"/>
      <c r="AW472" s="51"/>
      <c r="AX472" s="51"/>
      <c r="AY472" s="51"/>
      <c r="AZ472" s="51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</row>
    <row r="473" spans="1:70" ht="12.75" customHeight="1">
      <c r="A473" s="134"/>
      <c r="B473" s="68"/>
      <c r="C473" s="68"/>
      <c r="D473" s="69"/>
      <c r="E473" s="70"/>
      <c r="F473" s="100"/>
      <c r="G473" s="100"/>
      <c r="H473" s="100"/>
      <c r="I473" s="100"/>
      <c r="J473" s="100"/>
      <c r="K473" s="100"/>
      <c r="L473" s="100"/>
      <c r="M473" s="135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51"/>
      <c r="AE473" s="51"/>
      <c r="AF473" s="42"/>
      <c r="AG473" s="42"/>
      <c r="AH473" s="42"/>
      <c r="AI473" s="42"/>
      <c r="AJ473" s="42"/>
      <c r="AK473" s="42"/>
      <c r="AL473" s="42"/>
      <c r="AM473" s="42"/>
      <c r="AN473" s="128"/>
      <c r="AO473" s="68"/>
      <c r="AP473" s="68"/>
      <c r="AQ473" s="69"/>
      <c r="AR473" s="69"/>
      <c r="AS473" s="70"/>
      <c r="AT473" s="88"/>
      <c r="AU473" s="89"/>
      <c r="AV473" s="51"/>
      <c r="AW473" s="51"/>
      <c r="AX473" s="51"/>
      <c r="AY473" s="51"/>
      <c r="AZ473" s="51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</row>
    <row r="474" spans="1:70" ht="12.75" customHeight="1">
      <c r="A474" s="134"/>
      <c r="B474" s="68"/>
      <c r="C474" s="68"/>
      <c r="D474" s="69"/>
      <c r="E474" s="70"/>
      <c r="F474" s="100"/>
      <c r="G474" s="100"/>
      <c r="H474" s="100"/>
      <c r="I474" s="100"/>
      <c r="J474" s="100"/>
      <c r="K474" s="100"/>
      <c r="L474" s="100"/>
      <c r="M474" s="135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51"/>
      <c r="AE474" s="51"/>
      <c r="AF474" s="42"/>
      <c r="AG474" s="42"/>
      <c r="AH474" s="42"/>
      <c r="AI474" s="42"/>
      <c r="AJ474" s="42"/>
      <c r="AK474" s="42"/>
      <c r="AL474" s="42"/>
      <c r="AM474" s="42"/>
      <c r="AN474" s="128"/>
      <c r="AO474" s="68"/>
      <c r="AP474" s="68"/>
      <c r="AQ474" s="69"/>
      <c r="AR474" s="69"/>
      <c r="AS474" s="70"/>
      <c r="AT474" s="88"/>
      <c r="AU474" s="89"/>
      <c r="AV474" s="51"/>
      <c r="AW474" s="51"/>
      <c r="AX474" s="51"/>
      <c r="AY474" s="51"/>
      <c r="AZ474" s="51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</row>
    <row r="475" spans="1:70" ht="12.75" customHeight="1">
      <c r="A475" s="134"/>
      <c r="B475" s="68"/>
      <c r="C475" s="68"/>
      <c r="D475" s="69"/>
      <c r="E475" s="70"/>
      <c r="F475" s="100"/>
      <c r="G475" s="100"/>
      <c r="H475" s="100"/>
      <c r="I475" s="100"/>
      <c r="J475" s="100"/>
      <c r="K475" s="100"/>
      <c r="L475" s="100"/>
      <c r="M475" s="135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51"/>
      <c r="AE475" s="51"/>
      <c r="AF475" s="42"/>
      <c r="AG475" s="42"/>
      <c r="AH475" s="42"/>
      <c r="AI475" s="42"/>
      <c r="AJ475" s="42"/>
      <c r="AK475" s="42"/>
      <c r="AL475" s="42"/>
      <c r="AM475" s="42"/>
      <c r="AN475" s="128"/>
      <c r="AO475" s="68"/>
      <c r="AP475" s="68"/>
      <c r="AQ475" s="69"/>
      <c r="AR475" s="69"/>
      <c r="AS475" s="93"/>
      <c r="AT475" s="89"/>
      <c r="AU475" s="89"/>
      <c r="AV475" s="51"/>
      <c r="AW475" s="51"/>
      <c r="AX475" s="51"/>
      <c r="AY475" s="51"/>
      <c r="AZ475" s="51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</row>
    <row r="476" spans="1:70" ht="12.75" customHeight="1">
      <c r="A476" s="98"/>
      <c r="B476" s="99"/>
      <c r="C476" s="99"/>
      <c r="D476" s="126"/>
      <c r="E476" s="126"/>
      <c r="F476" s="99"/>
      <c r="G476" s="99"/>
      <c r="H476" s="99"/>
      <c r="I476" s="99"/>
      <c r="J476" s="100"/>
      <c r="K476" s="100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100"/>
      <c r="AA476" s="100"/>
      <c r="AB476" s="100"/>
      <c r="AC476" s="100"/>
      <c r="AD476" s="51"/>
      <c r="AE476" s="51"/>
      <c r="AF476" s="42"/>
      <c r="AG476" s="42"/>
      <c r="AH476" s="42"/>
      <c r="AI476" s="42"/>
      <c r="AJ476" s="42"/>
      <c r="AK476" s="42"/>
      <c r="AL476" s="42"/>
      <c r="AM476" s="42"/>
      <c r="AN476" s="128"/>
      <c r="AO476" s="68"/>
      <c r="AP476" s="68"/>
      <c r="AQ476" s="69"/>
      <c r="AR476" s="69"/>
      <c r="AS476" s="70"/>
      <c r="AT476" s="88"/>
      <c r="AU476" s="89"/>
      <c r="AV476" s="51"/>
      <c r="AW476" s="51"/>
      <c r="AX476" s="51"/>
      <c r="AY476" s="51"/>
      <c r="AZ476" s="51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</row>
    <row r="477" spans="1:70" ht="12.75" customHeight="1">
      <c r="A477" s="134"/>
      <c r="B477" s="68"/>
      <c r="C477" s="68"/>
      <c r="D477" s="69"/>
      <c r="E477" s="70"/>
      <c r="F477" s="100"/>
      <c r="G477" s="100"/>
      <c r="H477" s="100"/>
      <c r="I477" s="100"/>
      <c r="J477" s="100"/>
      <c r="K477" s="100"/>
      <c r="L477" s="100"/>
      <c r="M477" s="136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99"/>
      <c r="AB477" s="100"/>
      <c r="AC477" s="100"/>
      <c r="AD477" s="51"/>
      <c r="AE477" s="51"/>
      <c r="AF477" s="42"/>
      <c r="AG477" s="42"/>
      <c r="AH477" s="42"/>
      <c r="AI477" s="42"/>
      <c r="AJ477" s="42"/>
      <c r="AK477" s="42"/>
      <c r="AL477" s="42"/>
      <c r="AM477" s="42"/>
      <c r="AN477" s="128"/>
      <c r="AO477" s="68"/>
      <c r="AP477" s="68"/>
      <c r="AQ477" s="69"/>
      <c r="AR477" s="69"/>
      <c r="AS477" s="70"/>
      <c r="AT477" s="88"/>
      <c r="AU477" s="89"/>
      <c r="AV477" s="51"/>
      <c r="AW477" s="51"/>
      <c r="AX477" s="51"/>
      <c r="AY477" s="51"/>
      <c r="AZ477" s="51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</row>
    <row r="478" spans="1:70" ht="12.75" customHeight="1">
      <c r="A478" s="134"/>
      <c r="B478" s="67"/>
      <c r="C478" s="68"/>
      <c r="D478" s="69"/>
      <c r="E478" s="70"/>
      <c r="F478" s="100"/>
      <c r="G478" s="100"/>
      <c r="H478" s="100"/>
      <c r="I478" s="100"/>
      <c r="J478" s="100"/>
      <c r="K478" s="100"/>
      <c r="L478" s="100"/>
      <c r="M478" s="136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51"/>
      <c r="AE478" s="51"/>
      <c r="AF478" s="42"/>
      <c r="AG478" s="42"/>
      <c r="AH478" s="42"/>
      <c r="AI478" s="42"/>
      <c r="AJ478" s="42"/>
      <c r="AK478" s="42"/>
      <c r="AL478" s="42"/>
      <c r="AM478" s="42"/>
      <c r="AN478" s="128"/>
      <c r="AO478" s="68"/>
      <c r="AP478" s="68"/>
      <c r="AQ478" s="69"/>
      <c r="AR478" s="69"/>
      <c r="AS478" s="70"/>
      <c r="AT478" s="88"/>
      <c r="AU478" s="89"/>
      <c r="AV478" s="51"/>
      <c r="AW478" s="51"/>
      <c r="AX478" s="51"/>
      <c r="AY478" s="51"/>
      <c r="AZ478" s="51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</row>
    <row r="479" spans="1:70" ht="12.75" customHeight="1">
      <c r="A479" s="134"/>
      <c r="B479" s="68"/>
      <c r="C479" s="68"/>
      <c r="D479" s="69"/>
      <c r="E479" s="93"/>
      <c r="F479" s="100"/>
      <c r="G479" s="100"/>
      <c r="H479" s="100"/>
      <c r="I479" s="100"/>
      <c r="J479" s="100"/>
      <c r="K479" s="100"/>
      <c r="L479" s="100"/>
      <c r="M479" s="136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37"/>
      <c r="AA479" s="100"/>
      <c r="AB479" s="137"/>
      <c r="AC479" s="100"/>
      <c r="AD479" s="51"/>
      <c r="AE479" s="51"/>
      <c r="AF479" s="42"/>
      <c r="AG479" s="42"/>
      <c r="AH479" s="42"/>
      <c r="AI479" s="42"/>
      <c r="AJ479" s="42"/>
      <c r="AK479" s="42"/>
      <c r="AL479" s="42"/>
      <c r="AM479" s="42"/>
      <c r="AN479" s="128"/>
      <c r="AO479" s="68"/>
      <c r="AP479" s="68"/>
      <c r="AQ479" s="69"/>
      <c r="AR479" s="69"/>
      <c r="AS479" s="70"/>
      <c r="AT479" s="88"/>
      <c r="AU479" s="89"/>
      <c r="AV479" s="51"/>
      <c r="AW479" s="51"/>
      <c r="AX479" s="51"/>
      <c r="AY479" s="51"/>
      <c r="AZ479" s="51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</row>
    <row r="480" spans="1:70" ht="12.75" customHeight="1">
      <c r="A480" s="134"/>
      <c r="B480" s="68"/>
      <c r="C480" s="68"/>
      <c r="D480" s="69"/>
      <c r="E480" s="93"/>
      <c r="F480" s="100"/>
      <c r="G480" s="100"/>
      <c r="H480" s="100"/>
      <c r="I480" s="100"/>
      <c r="J480" s="100"/>
      <c r="K480" s="100"/>
      <c r="L480" s="100"/>
      <c r="M480" s="136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51"/>
      <c r="AE480" s="51"/>
      <c r="AF480" s="42"/>
      <c r="AG480" s="42"/>
      <c r="AH480" s="42"/>
      <c r="AI480" s="42"/>
      <c r="AJ480" s="42"/>
      <c r="AK480" s="42"/>
      <c r="AL480" s="42"/>
      <c r="AM480" s="42"/>
      <c r="AN480" s="128"/>
      <c r="AO480" s="68"/>
      <c r="AP480" s="68"/>
      <c r="AQ480" s="69"/>
      <c r="AR480" s="69"/>
      <c r="AS480" s="70"/>
      <c r="AT480" s="88"/>
      <c r="AU480" s="89"/>
      <c r="AV480" s="51"/>
      <c r="AW480" s="51"/>
      <c r="AX480" s="51"/>
      <c r="AY480" s="51"/>
      <c r="AZ480" s="51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</row>
    <row r="481" spans="1:70" ht="12.75" customHeight="1">
      <c r="A481" s="134"/>
      <c r="B481" s="68"/>
      <c r="C481" s="68"/>
      <c r="D481" s="69"/>
      <c r="E481" s="70"/>
      <c r="F481" s="100"/>
      <c r="G481" s="100"/>
      <c r="H481" s="100"/>
      <c r="I481" s="100"/>
      <c r="J481" s="135"/>
      <c r="K481" s="137"/>
      <c r="L481" s="100"/>
      <c r="M481" s="136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37"/>
      <c r="AA481" s="100"/>
      <c r="AB481" s="137"/>
      <c r="AC481" s="100"/>
      <c r="AD481" s="51"/>
      <c r="AE481" s="51"/>
      <c r="AF481" s="42"/>
      <c r="AG481" s="42"/>
      <c r="AH481" s="42"/>
      <c r="AI481" s="42"/>
      <c r="AJ481" s="42"/>
      <c r="AK481" s="42"/>
      <c r="AL481" s="42"/>
      <c r="AM481" s="42"/>
      <c r="AN481" s="128"/>
      <c r="AO481" s="68"/>
      <c r="AP481" s="68"/>
      <c r="AQ481" s="69"/>
      <c r="AR481" s="69"/>
      <c r="AS481" s="70"/>
      <c r="AT481" s="88"/>
      <c r="AU481" s="89"/>
      <c r="AV481" s="51"/>
      <c r="AW481" s="51"/>
      <c r="AX481" s="51"/>
      <c r="AY481" s="51"/>
      <c r="AZ481" s="51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</row>
    <row r="482" spans="1:70" ht="12.75" customHeight="1">
      <c r="A482" s="134"/>
      <c r="B482" s="68"/>
      <c r="C482" s="68"/>
      <c r="D482" s="69"/>
      <c r="E482" s="70"/>
      <c r="F482" s="100"/>
      <c r="G482" s="100"/>
      <c r="H482" s="100"/>
      <c r="I482" s="100"/>
      <c r="J482" s="135"/>
      <c r="K482" s="137"/>
      <c r="L482" s="100"/>
      <c r="M482" s="136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38"/>
      <c r="AA482" s="100"/>
      <c r="AB482" s="100"/>
      <c r="AC482" s="100"/>
      <c r="AD482" s="51"/>
      <c r="AE482" s="51"/>
      <c r="AF482" s="42"/>
      <c r="AG482" s="42"/>
      <c r="AH482" s="42"/>
      <c r="AI482" s="42"/>
      <c r="AJ482" s="42"/>
      <c r="AK482" s="42"/>
      <c r="AL482" s="42"/>
      <c r="AM482" s="42"/>
      <c r="AN482" s="128"/>
      <c r="AO482" s="68"/>
      <c r="AP482" s="68"/>
      <c r="AQ482" s="69"/>
      <c r="AR482" s="69"/>
      <c r="AS482" s="70"/>
      <c r="AT482" s="104"/>
      <c r="AU482" s="89"/>
      <c r="AV482" s="51"/>
      <c r="AW482" s="51"/>
      <c r="AX482" s="51"/>
      <c r="AY482" s="51"/>
      <c r="AZ482" s="51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</row>
    <row r="483" spans="1:70" ht="12.75" customHeight="1">
      <c r="A483" s="134"/>
      <c r="B483" s="68"/>
      <c r="C483" s="68"/>
      <c r="D483" s="69"/>
      <c r="E483" s="70"/>
      <c r="F483" s="100"/>
      <c r="G483" s="100"/>
      <c r="H483" s="100"/>
      <c r="I483" s="100"/>
      <c r="J483" s="100"/>
      <c r="K483" s="100"/>
      <c r="L483" s="100"/>
      <c r="M483" s="136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38"/>
      <c r="AA483" s="100"/>
      <c r="AB483" s="100"/>
      <c r="AC483" s="100"/>
      <c r="AD483" s="51"/>
      <c r="AE483" s="51"/>
      <c r="AF483" s="42"/>
      <c r="AG483" s="42"/>
      <c r="AH483" s="42"/>
      <c r="AI483" s="42"/>
      <c r="AJ483" s="42"/>
      <c r="AK483" s="42"/>
      <c r="AL483" s="42"/>
      <c r="AM483" s="42"/>
      <c r="AN483" s="128"/>
      <c r="AO483" s="68"/>
      <c r="AP483" s="68"/>
      <c r="AQ483" s="69"/>
      <c r="AR483" s="69"/>
      <c r="AS483" s="93"/>
      <c r="AT483" s="88"/>
      <c r="AU483" s="89"/>
      <c r="AV483" s="51"/>
      <c r="AW483" s="51"/>
      <c r="AX483" s="51"/>
      <c r="AY483" s="51"/>
      <c r="AZ483" s="51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</row>
    <row r="484" spans="1:70" ht="12.75" customHeight="1">
      <c r="A484" s="134"/>
      <c r="B484" s="68"/>
      <c r="C484" s="68"/>
      <c r="D484" s="69"/>
      <c r="E484" s="70"/>
      <c r="F484" s="100"/>
      <c r="G484" s="100"/>
      <c r="H484" s="100"/>
      <c r="I484" s="100"/>
      <c r="J484" s="100"/>
      <c r="K484" s="137"/>
      <c r="L484" s="100"/>
      <c r="M484" s="136"/>
      <c r="N484" s="100"/>
      <c r="O484" s="100"/>
      <c r="P484" s="139"/>
      <c r="Q484" s="138"/>
      <c r="R484" s="100"/>
      <c r="S484" s="100"/>
      <c r="T484" s="137"/>
      <c r="U484" s="100"/>
      <c r="V484" s="100"/>
      <c r="W484" s="100"/>
      <c r="X484" s="100"/>
      <c r="Y484" s="100"/>
      <c r="Z484" s="138"/>
      <c r="AA484" s="100"/>
      <c r="AB484" s="137"/>
      <c r="AC484" s="100"/>
      <c r="AD484" s="51"/>
      <c r="AE484" s="51"/>
      <c r="AF484" s="42"/>
      <c r="AG484" s="42"/>
      <c r="AH484" s="42"/>
      <c r="AI484" s="42"/>
      <c r="AJ484" s="42"/>
      <c r="AK484" s="42"/>
      <c r="AL484" s="42"/>
      <c r="AM484" s="42"/>
      <c r="AN484" s="128"/>
      <c r="AO484" s="68"/>
      <c r="AP484" s="92"/>
      <c r="AQ484" s="69"/>
      <c r="AR484" s="69"/>
      <c r="AS484" s="70"/>
      <c r="AT484" s="88"/>
      <c r="AU484" s="89"/>
      <c r="AV484" s="51"/>
      <c r="AW484" s="51"/>
      <c r="AX484" s="51"/>
      <c r="AY484" s="51"/>
      <c r="AZ484" s="51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</row>
    <row r="485" spans="1:70" ht="12.75" customHeight="1">
      <c r="A485" s="134"/>
      <c r="B485" s="68"/>
      <c r="C485" s="68"/>
      <c r="D485" s="69"/>
      <c r="E485" s="70"/>
      <c r="F485" s="100"/>
      <c r="G485" s="100"/>
      <c r="H485" s="100"/>
      <c r="I485" s="100"/>
      <c r="J485" s="100"/>
      <c r="K485" s="100"/>
      <c r="L485" s="100"/>
      <c r="M485" s="136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37"/>
      <c r="AC485" s="100"/>
      <c r="AD485" s="51"/>
      <c r="AE485" s="51"/>
      <c r="AF485" s="42"/>
      <c r="AG485" s="42"/>
      <c r="AH485" s="42"/>
      <c r="AI485" s="42"/>
      <c r="AJ485" s="42"/>
      <c r="AK485" s="42"/>
      <c r="AL485" s="42"/>
      <c r="AM485" s="42"/>
      <c r="AN485" s="128"/>
      <c r="AO485" s="68"/>
      <c r="AP485" s="68"/>
      <c r="AQ485" s="69"/>
      <c r="AR485" s="69"/>
      <c r="AS485" s="70"/>
      <c r="AT485" s="88"/>
      <c r="AU485" s="89"/>
      <c r="AV485" s="51"/>
      <c r="AW485" s="51"/>
      <c r="AX485" s="51"/>
      <c r="AY485" s="51"/>
      <c r="AZ485" s="51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</row>
    <row r="486" spans="1:70" ht="12.75" customHeight="1">
      <c r="A486" s="134"/>
      <c r="B486" s="68"/>
      <c r="C486" s="68"/>
      <c r="D486" s="69"/>
      <c r="E486" s="70"/>
      <c r="F486" s="100"/>
      <c r="G486" s="100"/>
      <c r="H486" s="100"/>
      <c r="I486" s="100"/>
      <c r="J486" s="100"/>
      <c r="K486" s="137"/>
      <c r="L486" s="100"/>
      <c r="M486" s="100"/>
      <c r="N486" s="100"/>
      <c r="O486" s="100"/>
      <c r="P486" s="139"/>
      <c r="Q486" s="138"/>
      <c r="R486" s="100"/>
      <c r="S486" s="100"/>
      <c r="T486" s="100"/>
      <c r="U486" s="100"/>
      <c r="V486" s="100"/>
      <c r="W486" s="100"/>
      <c r="X486" s="100"/>
      <c r="Y486" s="100"/>
      <c r="Z486" s="138"/>
      <c r="AA486" s="100"/>
      <c r="AB486" s="137"/>
      <c r="AC486" s="100"/>
      <c r="AD486" s="51"/>
      <c r="AE486" s="51"/>
      <c r="AF486" s="42"/>
      <c r="AG486" s="42"/>
      <c r="AH486" s="42"/>
      <c r="AI486" s="42"/>
      <c r="AJ486" s="42"/>
      <c r="AK486" s="42"/>
      <c r="AL486" s="42"/>
      <c r="AM486" s="42"/>
      <c r="AN486" s="128"/>
      <c r="AO486" s="68"/>
      <c r="AP486" s="68"/>
      <c r="AQ486" s="69"/>
      <c r="AR486" s="69"/>
      <c r="AS486" s="70"/>
      <c r="AT486" s="88"/>
      <c r="AU486" s="89"/>
      <c r="AV486" s="51"/>
      <c r="AW486" s="51"/>
      <c r="AX486" s="51"/>
      <c r="AY486" s="51"/>
      <c r="AZ486" s="51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</row>
    <row r="487" spans="1:70" ht="12.75" customHeight="1">
      <c r="A487" s="134"/>
      <c r="B487" s="68"/>
      <c r="C487" s="68"/>
      <c r="D487" s="69"/>
      <c r="E487" s="93"/>
      <c r="F487" s="100"/>
      <c r="G487" s="100"/>
      <c r="H487" s="100"/>
      <c r="I487" s="100"/>
      <c r="J487" s="100"/>
      <c r="K487" s="137"/>
      <c r="L487" s="100"/>
      <c r="M487" s="136"/>
      <c r="N487" s="100"/>
      <c r="O487" s="100"/>
      <c r="P487" s="140"/>
      <c r="Q487" s="141"/>
      <c r="R487" s="100"/>
      <c r="S487" s="100"/>
      <c r="T487" s="100"/>
      <c r="U487" s="100"/>
      <c r="V487" s="100"/>
      <c r="W487" s="100"/>
      <c r="X487" s="100"/>
      <c r="Y487" s="100"/>
      <c r="Z487" s="138"/>
      <c r="AA487" s="100"/>
      <c r="AB487" s="137"/>
      <c r="AC487" s="100"/>
      <c r="AD487" s="51"/>
      <c r="AE487" s="51"/>
      <c r="AF487" s="42"/>
      <c r="AG487" s="42"/>
      <c r="AH487" s="42"/>
      <c r="AI487" s="42"/>
      <c r="AJ487" s="42"/>
      <c r="AK487" s="42"/>
      <c r="AL487" s="42"/>
      <c r="AM487" s="42"/>
      <c r="AN487" s="128"/>
      <c r="AO487" s="68"/>
      <c r="AP487" s="68"/>
      <c r="AQ487" s="69"/>
      <c r="AR487" s="69"/>
      <c r="AS487" s="70"/>
      <c r="AT487" s="88"/>
      <c r="AU487" s="89"/>
      <c r="AV487" s="51"/>
      <c r="AW487" s="51"/>
      <c r="AX487" s="51"/>
      <c r="AY487" s="51"/>
      <c r="AZ487" s="51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</row>
    <row r="488" spans="1:70" ht="12.75" customHeight="1">
      <c r="A488" s="134"/>
      <c r="B488" s="68"/>
      <c r="C488" s="68"/>
      <c r="D488" s="69"/>
      <c r="E488" s="70"/>
      <c r="F488" s="100"/>
      <c r="G488" s="100"/>
      <c r="H488" s="100"/>
      <c r="I488" s="100"/>
      <c r="J488" s="135"/>
      <c r="K488" s="137"/>
      <c r="L488" s="100"/>
      <c r="M488" s="136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38"/>
      <c r="AA488" s="100"/>
      <c r="AB488" s="137"/>
      <c r="AC488" s="100"/>
      <c r="AD488" s="51"/>
      <c r="AE488" s="51"/>
      <c r="AF488" s="42"/>
      <c r="AG488" s="42"/>
      <c r="AH488" s="42"/>
      <c r="AI488" s="42"/>
      <c r="AJ488" s="42"/>
      <c r="AK488" s="42"/>
      <c r="AL488" s="42"/>
      <c r="AM488" s="42"/>
      <c r="AN488" s="128"/>
      <c r="AO488" s="68"/>
      <c r="AP488" s="68"/>
      <c r="AQ488" s="69"/>
      <c r="AR488" s="69"/>
      <c r="AS488" s="70"/>
      <c r="AT488" s="89"/>
      <c r="AU488" s="89"/>
      <c r="AV488" s="51"/>
      <c r="AW488" s="51"/>
      <c r="AX488" s="51"/>
      <c r="AY488" s="51"/>
      <c r="AZ488" s="51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</row>
    <row r="489" spans="1:70" ht="12.75" customHeight="1">
      <c r="A489" s="134"/>
      <c r="B489" s="68"/>
      <c r="C489" s="68"/>
      <c r="D489" s="69"/>
      <c r="E489" s="70"/>
      <c r="F489" s="100"/>
      <c r="G489" s="100"/>
      <c r="H489" s="100"/>
      <c r="I489" s="100"/>
      <c r="J489" s="100"/>
      <c r="K489" s="137"/>
      <c r="L489" s="100"/>
      <c r="M489" s="136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38"/>
      <c r="AA489" s="100"/>
      <c r="AB489" s="137"/>
      <c r="AC489" s="100"/>
      <c r="AD489" s="51"/>
      <c r="AE489" s="51"/>
      <c r="AF489" s="42"/>
      <c r="AG489" s="42"/>
      <c r="AH489" s="42"/>
      <c r="AI489" s="42"/>
      <c r="AJ489" s="42"/>
      <c r="AK489" s="42"/>
      <c r="AL489" s="42"/>
      <c r="AM489" s="42"/>
      <c r="AN489" s="128"/>
      <c r="AO489" s="68"/>
      <c r="AP489" s="68"/>
      <c r="AQ489" s="69"/>
      <c r="AR489" s="69"/>
      <c r="AS489" s="70"/>
      <c r="AT489" s="88"/>
      <c r="AU489" s="89"/>
      <c r="AV489" s="51"/>
      <c r="AW489" s="51"/>
      <c r="AX489" s="51"/>
      <c r="AY489" s="51"/>
      <c r="AZ489" s="51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</row>
    <row r="490" spans="1:70" ht="12.75" customHeight="1">
      <c r="A490" s="134"/>
      <c r="B490" s="68"/>
      <c r="C490" s="68"/>
      <c r="D490" s="69"/>
      <c r="E490" s="70"/>
      <c r="F490" s="100"/>
      <c r="G490" s="100"/>
      <c r="H490" s="100"/>
      <c r="I490" s="100"/>
      <c r="J490" s="135"/>
      <c r="K490" s="137"/>
      <c r="L490" s="100"/>
      <c r="M490" s="136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38"/>
      <c r="AA490" s="100"/>
      <c r="AB490" s="100"/>
      <c r="AC490" s="100"/>
      <c r="AD490" s="51"/>
      <c r="AE490" s="51"/>
      <c r="AF490" s="42"/>
      <c r="AG490" s="42"/>
      <c r="AH490" s="42"/>
      <c r="AI490" s="42"/>
      <c r="AJ490" s="42"/>
      <c r="AK490" s="42"/>
      <c r="AL490" s="42"/>
      <c r="AM490" s="42"/>
      <c r="AN490" s="128"/>
      <c r="AO490" s="68"/>
      <c r="AP490" s="68"/>
      <c r="AQ490" s="69"/>
      <c r="AR490" s="69"/>
      <c r="AS490" s="70"/>
      <c r="AT490" s="88"/>
      <c r="AU490" s="89"/>
      <c r="AV490" s="51"/>
      <c r="AW490" s="51"/>
      <c r="AX490" s="51"/>
      <c r="AY490" s="51"/>
      <c r="AZ490" s="51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</row>
    <row r="491" spans="1:70" ht="12.75" customHeight="1">
      <c r="A491" s="134"/>
      <c r="B491" s="68"/>
      <c r="C491" s="68"/>
      <c r="D491" s="69"/>
      <c r="E491" s="70"/>
      <c r="F491" s="100"/>
      <c r="G491" s="100"/>
      <c r="H491" s="100"/>
      <c r="I491" s="100"/>
      <c r="J491" s="135"/>
      <c r="K491" s="137"/>
      <c r="L491" s="100"/>
      <c r="M491" s="136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38"/>
      <c r="AA491" s="100"/>
      <c r="AB491" s="100"/>
      <c r="AC491" s="100"/>
      <c r="AD491" s="51"/>
      <c r="AE491" s="51"/>
      <c r="AF491" s="42"/>
      <c r="AG491" s="42"/>
      <c r="AH491" s="42"/>
      <c r="AI491" s="42"/>
      <c r="AJ491" s="42"/>
      <c r="AK491" s="42"/>
      <c r="AL491" s="42"/>
      <c r="AM491" s="42"/>
      <c r="AN491" s="128"/>
      <c r="AO491" s="92"/>
      <c r="AP491" s="68"/>
      <c r="AQ491" s="69"/>
      <c r="AR491" s="69"/>
      <c r="AS491" s="93"/>
      <c r="AT491" s="88"/>
      <c r="AU491" s="89"/>
      <c r="AV491" s="51"/>
      <c r="AW491" s="51"/>
      <c r="AX491" s="51"/>
      <c r="AY491" s="51"/>
      <c r="AZ491" s="51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</row>
    <row r="492" spans="1:70" ht="12.75" customHeight="1">
      <c r="A492" s="134"/>
      <c r="B492" s="68"/>
      <c r="C492" s="68"/>
      <c r="D492" s="69"/>
      <c r="E492" s="70"/>
      <c r="F492" s="100"/>
      <c r="G492" s="100"/>
      <c r="H492" s="100"/>
      <c r="I492" s="100"/>
      <c r="J492" s="135"/>
      <c r="K492" s="137"/>
      <c r="L492" s="100"/>
      <c r="M492" s="136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38"/>
      <c r="AA492" s="100"/>
      <c r="AB492" s="100"/>
      <c r="AC492" s="100"/>
      <c r="AD492" s="51"/>
      <c r="AE492" s="51"/>
      <c r="AF492" s="42"/>
      <c r="AG492" s="42"/>
      <c r="AH492" s="42"/>
      <c r="AI492" s="42"/>
      <c r="AJ492" s="42"/>
      <c r="AK492" s="42"/>
      <c r="AL492" s="42"/>
      <c r="AM492" s="42"/>
      <c r="AN492" s="128"/>
      <c r="AO492" s="68"/>
      <c r="AP492" s="68"/>
      <c r="AQ492" s="69"/>
      <c r="AR492" s="69"/>
      <c r="AS492" s="70"/>
      <c r="AT492" s="88"/>
      <c r="AU492" s="89"/>
      <c r="AV492" s="51"/>
      <c r="AW492" s="51"/>
      <c r="AX492" s="51"/>
      <c r="AY492" s="51"/>
      <c r="AZ492" s="51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</row>
    <row r="493" spans="1:70" ht="12.75" customHeight="1">
      <c r="A493" s="134"/>
      <c r="B493" s="68"/>
      <c r="C493" s="68"/>
      <c r="D493" s="69"/>
      <c r="E493" s="70"/>
      <c r="F493" s="100"/>
      <c r="G493" s="100"/>
      <c r="H493" s="100"/>
      <c r="I493" s="100"/>
      <c r="J493" s="135"/>
      <c r="K493" s="137"/>
      <c r="L493" s="100"/>
      <c r="M493" s="136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38"/>
      <c r="AA493" s="100"/>
      <c r="AB493" s="100"/>
      <c r="AC493" s="100"/>
      <c r="AD493" s="51"/>
      <c r="AE493" s="51"/>
      <c r="AF493" s="42"/>
      <c r="AG493" s="42"/>
      <c r="AH493" s="42"/>
      <c r="AI493" s="42"/>
      <c r="AJ493" s="42"/>
      <c r="AK493" s="42"/>
      <c r="AL493" s="42"/>
      <c r="AM493" s="42"/>
      <c r="AN493" s="128"/>
      <c r="AO493" s="68"/>
      <c r="AP493" s="68"/>
      <c r="AQ493" s="69"/>
      <c r="AR493" s="69"/>
      <c r="AS493" s="70"/>
      <c r="AT493" s="104"/>
      <c r="AU493" s="89"/>
      <c r="AV493" s="51"/>
      <c r="AW493" s="51"/>
      <c r="AX493" s="51"/>
      <c r="AY493" s="51"/>
      <c r="AZ493" s="51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</row>
    <row r="494" spans="1:70" ht="12.75" customHeight="1">
      <c r="A494" s="134"/>
      <c r="B494" s="68"/>
      <c r="C494" s="68"/>
      <c r="D494" s="69"/>
      <c r="E494" s="70"/>
      <c r="F494" s="100"/>
      <c r="G494" s="100"/>
      <c r="H494" s="100"/>
      <c r="I494" s="100"/>
      <c r="J494" s="135"/>
      <c r="K494" s="137"/>
      <c r="L494" s="100"/>
      <c r="M494" s="136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38"/>
      <c r="AA494" s="100"/>
      <c r="AB494" s="100"/>
      <c r="AC494" s="100"/>
      <c r="AD494" s="51"/>
      <c r="AE494" s="51"/>
      <c r="AF494" s="42"/>
      <c r="AG494" s="42"/>
      <c r="AH494" s="42"/>
      <c r="AI494" s="42"/>
      <c r="AJ494" s="42"/>
      <c r="AK494" s="42"/>
      <c r="AL494" s="42"/>
      <c r="AM494" s="42"/>
      <c r="AN494" s="128"/>
      <c r="AO494" s="68"/>
      <c r="AP494" s="68"/>
      <c r="AQ494" s="69"/>
      <c r="AR494" s="69"/>
      <c r="AS494" s="70"/>
      <c r="AT494" s="88"/>
      <c r="AU494" s="89"/>
      <c r="AV494" s="51"/>
      <c r="AW494" s="51"/>
      <c r="AX494" s="51"/>
      <c r="AY494" s="51"/>
      <c r="AZ494" s="51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</row>
    <row r="495" spans="1:70" ht="12.75" customHeight="1">
      <c r="A495" s="134"/>
      <c r="B495" s="68"/>
      <c r="C495" s="68"/>
      <c r="D495" s="69"/>
      <c r="E495" s="70"/>
      <c r="F495" s="100"/>
      <c r="G495" s="100"/>
      <c r="H495" s="100"/>
      <c r="I495" s="100"/>
      <c r="J495" s="135"/>
      <c r="K495" s="137"/>
      <c r="L495" s="100"/>
      <c r="M495" s="136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38"/>
      <c r="AA495" s="100"/>
      <c r="AB495" s="100"/>
      <c r="AC495" s="100"/>
      <c r="AD495" s="51"/>
      <c r="AE495" s="51"/>
      <c r="AF495" s="42"/>
      <c r="AG495" s="42"/>
      <c r="AH495" s="42"/>
      <c r="AI495" s="42"/>
      <c r="AJ495" s="42"/>
      <c r="AK495" s="42"/>
      <c r="AL495" s="42"/>
      <c r="AM495" s="42"/>
      <c r="AN495" s="128"/>
      <c r="AO495" s="68"/>
      <c r="AP495" s="68"/>
      <c r="AQ495" s="69"/>
      <c r="AR495" s="69"/>
      <c r="AS495" s="70"/>
      <c r="AT495" s="88"/>
      <c r="AU495" s="89"/>
      <c r="AV495" s="51"/>
      <c r="AW495" s="51"/>
      <c r="AX495" s="51"/>
      <c r="AY495" s="51"/>
      <c r="AZ495" s="51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</row>
    <row r="496" spans="1:70" ht="12.75" customHeight="1">
      <c r="A496" s="134"/>
      <c r="B496" s="68"/>
      <c r="C496" s="68"/>
      <c r="D496" s="69"/>
      <c r="E496" s="70"/>
      <c r="F496" s="100"/>
      <c r="G496" s="100"/>
      <c r="H496" s="100"/>
      <c r="I496" s="100"/>
      <c r="J496" s="135"/>
      <c r="K496" s="137"/>
      <c r="L496" s="100"/>
      <c r="M496" s="136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38"/>
      <c r="AA496" s="100"/>
      <c r="AB496" s="100"/>
      <c r="AC496" s="100"/>
      <c r="AD496" s="51"/>
      <c r="AE496" s="51"/>
      <c r="AF496" s="42"/>
      <c r="AG496" s="42"/>
      <c r="AH496" s="42"/>
      <c r="AI496" s="42"/>
      <c r="AJ496" s="42"/>
      <c r="AK496" s="42"/>
      <c r="AL496" s="42"/>
      <c r="AM496" s="42"/>
      <c r="AN496" s="128"/>
      <c r="AO496" s="68"/>
      <c r="AP496" s="68"/>
      <c r="AQ496" s="69"/>
      <c r="AR496" s="69"/>
      <c r="AS496" s="70"/>
      <c r="AT496" s="89"/>
      <c r="AU496" s="89"/>
      <c r="AV496" s="51"/>
      <c r="AW496" s="51"/>
      <c r="AX496" s="51"/>
      <c r="AY496" s="51"/>
      <c r="AZ496" s="51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</row>
    <row r="497" spans="1:70" ht="12.75" customHeight="1">
      <c r="A497" s="134"/>
      <c r="B497" s="68"/>
      <c r="C497" s="68"/>
      <c r="D497" s="69"/>
      <c r="E497" s="70"/>
      <c r="F497" s="100"/>
      <c r="G497" s="100"/>
      <c r="H497" s="100"/>
      <c r="I497" s="100"/>
      <c r="J497" s="135"/>
      <c r="K497" s="137"/>
      <c r="L497" s="100"/>
      <c r="M497" s="136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38"/>
      <c r="AA497" s="100"/>
      <c r="AB497" s="100"/>
      <c r="AC497" s="100"/>
      <c r="AD497" s="51"/>
      <c r="AE497" s="51"/>
      <c r="AF497" s="42"/>
      <c r="AG497" s="42"/>
      <c r="AH497" s="42"/>
      <c r="AI497" s="42"/>
      <c r="AJ497" s="42"/>
      <c r="AK497" s="42"/>
      <c r="AL497" s="42"/>
      <c r="AM497" s="42"/>
      <c r="AN497" s="128"/>
      <c r="AO497" s="68"/>
      <c r="AP497" s="68"/>
      <c r="AQ497" s="69"/>
      <c r="AR497" s="69"/>
      <c r="AS497" s="70"/>
      <c r="AT497" s="88"/>
      <c r="AU497" s="89"/>
      <c r="AV497" s="51"/>
      <c r="AW497" s="51"/>
      <c r="AX497" s="51"/>
      <c r="AY497" s="51"/>
      <c r="AZ497" s="51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</row>
    <row r="498" spans="1:70" ht="12.75" customHeight="1">
      <c r="A498" s="134"/>
      <c r="B498" s="68"/>
      <c r="C498" s="68"/>
      <c r="D498" s="69"/>
      <c r="E498" s="70"/>
      <c r="F498" s="100"/>
      <c r="G498" s="100"/>
      <c r="H498" s="100"/>
      <c r="I498" s="100"/>
      <c r="J498" s="135"/>
      <c r="K498" s="137"/>
      <c r="L498" s="100"/>
      <c r="M498" s="136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38"/>
      <c r="AA498" s="100"/>
      <c r="AB498" s="100"/>
      <c r="AC498" s="100"/>
      <c r="AD498" s="51"/>
      <c r="AE498" s="51"/>
      <c r="AF498" s="42"/>
      <c r="AG498" s="42"/>
      <c r="AH498" s="42"/>
      <c r="AI498" s="42"/>
      <c r="AJ498" s="42"/>
      <c r="AK498" s="42"/>
      <c r="AL498" s="42"/>
      <c r="AM498" s="42"/>
      <c r="AN498" s="128"/>
      <c r="AO498" s="68"/>
      <c r="AP498" s="68"/>
      <c r="AQ498" s="69"/>
      <c r="AR498" s="69"/>
      <c r="AS498" s="93"/>
      <c r="AT498" s="88"/>
      <c r="AU498" s="89"/>
      <c r="AV498" s="51"/>
      <c r="AW498" s="51"/>
      <c r="AX498" s="51"/>
      <c r="AY498" s="51"/>
      <c r="AZ498" s="51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</row>
    <row r="499" spans="1:70" ht="12.75" customHeight="1">
      <c r="A499" s="134"/>
      <c r="B499" s="68"/>
      <c r="C499" s="68"/>
      <c r="D499" s="69"/>
      <c r="E499" s="70"/>
      <c r="F499" s="100"/>
      <c r="G499" s="100"/>
      <c r="H499" s="100"/>
      <c r="I499" s="100"/>
      <c r="J499" s="135"/>
      <c r="K499" s="137"/>
      <c r="L499" s="100"/>
      <c r="M499" s="136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38"/>
      <c r="AA499" s="100"/>
      <c r="AB499" s="100"/>
      <c r="AC499" s="100"/>
      <c r="AD499" s="51"/>
      <c r="AE499" s="51"/>
      <c r="AF499" s="42"/>
      <c r="AG499" s="42"/>
      <c r="AH499" s="42"/>
      <c r="AI499" s="42"/>
      <c r="AJ499" s="42"/>
      <c r="AK499" s="42"/>
      <c r="AL499" s="42"/>
      <c r="AM499" s="42"/>
      <c r="AN499" s="128"/>
      <c r="AO499" s="68"/>
      <c r="AP499" s="68"/>
      <c r="AQ499" s="69"/>
      <c r="AR499" s="69"/>
      <c r="AS499" s="70"/>
      <c r="AT499" s="88"/>
      <c r="AU499" s="89"/>
      <c r="AV499" s="51"/>
      <c r="AW499" s="51"/>
      <c r="AX499" s="51"/>
      <c r="AY499" s="51"/>
      <c r="AZ499" s="51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</row>
    <row r="500" spans="1:70" ht="12.75" customHeight="1">
      <c r="A500" s="134"/>
      <c r="B500" s="68"/>
      <c r="C500" s="68"/>
      <c r="D500" s="69"/>
      <c r="E500" s="70"/>
      <c r="F500" s="100"/>
      <c r="G500" s="100"/>
      <c r="H500" s="100"/>
      <c r="I500" s="100"/>
      <c r="J500" s="135"/>
      <c r="K500" s="137"/>
      <c r="L500" s="100"/>
      <c r="M500" s="136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38"/>
      <c r="AA500" s="100"/>
      <c r="AB500" s="100"/>
      <c r="AC500" s="100"/>
      <c r="AD500" s="51"/>
      <c r="AE500" s="51"/>
      <c r="AF500" s="42"/>
      <c r="AG500" s="42"/>
      <c r="AH500" s="42"/>
      <c r="AI500" s="42"/>
      <c r="AJ500" s="42"/>
      <c r="AK500" s="42"/>
      <c r="AL500" s="42"/>
      <c r="AM500" s="42"/>
      <c r="AN500" s="128"/>
      <c r="AO500" s="68"/>
      <c r="AP500" s="68"/>
      <c r="AQ500" s="69"/>
      <c r="AR500" s="69"/>
      <c r="AS500" s="70"/>
      <c r="AT500" s="88"/>
      <c r="AU500" s="89"/>
      <c r="AV500" s="51"/>
      <c r="AW500" s="51"/>
      <c r="AX500" s="51"/>
      <c r="AY500" s="51"/>
      <c r="AZ500" s="51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</row>
    <row r="501" spans="1:70" ht="12.75" customHeight="1">
      <c r="A501" s="134"/>
      <c r="B501" s="68"/>
      <c r="C501" s="68"/>
      <c r="D501" s="69"/>
      <c r="E501" s="70"/>
      <c r="F501" s="100"/>
      <c r="G501" s="100"/>
      <c r="H501" s="100"/>
      <c r="I501" s="100"/>
      <c r="J501" s="100"/>
      <c r="K501" s="100"/>
      <c r="L501" s="100"/>
      <c r="M501" s="136"/>
      <c r="N501" s="100"/>
      <c r="O501" s="100"/>
      <c r="P501" s="140"/>
      <c r="Q501" s="141"/>
      <c r="R501" s="100"/>
      <c r="S501" s="100"/>
      <c r="T501" s="100"/>
      <c r="U501" s="100"/>
      <c r="V501" s="100"/>
      <c r="W501" s="100"/>
      <c r="X501" s="100"/>
      <c r="Y501" s="100"/>
      <c r="Z501" s="138"/>
      <c r="AA501" s="100"/>
      <c r="AB501" s="100"/>
      <c r="AC501" s="100"/>
      <c r="AD501" s="51"/>
      <c r="AE501" s="51"/>
      <c r="AF501" s="42"/>
      <c r="AG501" s="42"/>
      <c r="AH501" s="42"/>
      <c r="AI501" s="42"/>
      <c r="AJ501" s="42"/>
      <c r="AK501" s="42"/>
      <c r="AL501" s="42"/>
      <c r="AM501" s="42"/>
      <c r="AN501" s="128"/>
      <c r="AO501" s="68"/>
      <c r="AP501" s="68"/>
      <c r="AQ501" s="69"/>
      <c r="AR501" s="69"/>
      <c r="AS501" s="70"/>
      <c r="AT501" s="88"/>
      <c r="AU501" s="89"/>
      <c r="AV501" s="51"/>
      <c r="AW501" s="51"/>
      <c r="AX501" s="51"/>
      <c r="AY501" s="51"/>
      <c r="AZ501" s="51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</row>
    <row r="502" spans="1:70" ht="12.75" customHeight="1">
      <c r="A502" s="134"/>
      <c r="B502" s="68"/>
      <c r="C502" s="68"/>
      <c r="D502" s="69"/>
      <c r="E502" s="70"/>
      <c r="F502" s="100"/>
      <c r="G502" s="100"/>
      <c r="H502" s="100"/>
      <c r="I502" s="100"/>
      <c r="J502" s="135"/>
      <c r="K502" s="137"/>
      <c r="L502" s="100"/>
      <c r="M502" s="136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38"/>
      <c r="AA502" s="100"/>
      <c r="AB502" s="100"/>
      <c r="AC502" s="100"/>
      <c r="AD502" s="51"/>
      <c r="AE502" s="51"/>
      <c r="AF502" s="42"/>
      <c r="AG502" s="42"/>
      <c r="AH502" s="42"/>
      <c r="AI502" s="42"/>
      <c r="AJ502" s="42"/>
      <c r="AK502" s="42"/>
      <c r="AL502" s="42"/>
      <c r="AM502" s="42"/>
      <c r="AN502" s="128"/>
      <c r="AO502" s="68"/>
      <c r="AP502" s="68"/>
      <c r="AQ502" s="69"/>
      <c r="AR502" s="69"/>
      <c r="AS502" s="70"/>
      <c r="AT502" s="88"/>
      <c r="AU502" s="89"/>
      <c r="AV502" s="51"/>
      <c r="AW502" s="51"/>
      <c r="AX502" s="51"/>
      <c r="AY502" s="51"/>
      <c r="AZ502" s="51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</row>
    <row r="503" spans="1:70" ht="12.75" customHeight="1">
      <c r="A503" s="134"/>
      <c r="B503" s="68"/>
      <c r="C503" s="68"/>
      <c r="D503" s="69"/>
      <c r="E503" s="70"/>
      <c r="F503" s="100"/>
      <c r="G503" s="100"/>
      <c r="H503" s="100"/>
      <c r="I503" s="100"/>
      <c r="J503" s="135"/>
      <c r="K503" s="137"/>
      <c r="L503" s="100"/>
      <c r="M503" s="136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38"/>
      <c r="AA503" s="100"/>
      <c r="AB503" s="100"/>
      <c r="AC503" s="100"/>
      <c r="AD503" s="51"/>
      <c r="AE503" s="51"/>
      <c r="AF503" s="42"/>
      <c r="AG503" s="42"/>
      <c r="AH503" s="42"/>
      <c r="AI503" s="42"/>
      <c r="AJ503" s="42"/>
      <c r="AK503" s="42"/>
      <c r="AL503" s="42"/>
      <c r="AM503" s="42"/>
      <c r="AN503" s="128"/>
      <c r="AO503" s="68"/>
      <c r="AP503" s="68"/>
      <c r="AQ503" s="69"/>
      <c r="AR503" s="69"/>
      <c r="AS503" s="70"/>
      <c r="AT503" s="88"/>
      <c r="AU503" s="89"/>
      <c r="AV503" s="51"/>
      <c r="AW503" s="51"/>
      <c r="AX503" s="51"/>
      <c r="AY503" s="51"/>
      <c r="AZ503" s="51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</row>
    <row r="504" spans="1:70" ht="12.75" customHeight="1">
      <c r="A504" s="134"/>
      <c r="B504" s="68"/>
      <c r="C504" s="68"/>
      <c r="D504" s="69"/>
      <c r="E504" s="70"/>
      <c r="F504" s="100"/>
      <c r="G504" s="100"/>
      <c r="H504" s="100"/>
      <c r="I504" s="100"/>
      <c r="J504" s="135"/>
      <c r="K504" s="137"/>
      <c r="L504" s="100"/>
      <c r="M504" s="136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38"/>
      <c r="AA504" s="100"/>
      <c r="AB504" s="100"/>
      <c r="AC504" s="100"/>
      <c r="AD504" s="51"/>
      <c r="AE504" s="51"/>
      <c r="AF504" s="42"/>
      <c r="AG504" s="42"/>
      <c r="AH504" s="42"/>
      <c r="AI504" s="42"/>
      <c r="AJ504" s="42"/>
      <c r="AK504" s="42"/>
      <c r="AL504" s="42"/>
      <c r="AM504" s="42"/>
      <c r="AN504" s="128"/>
      <c r="AO504" s="68"/>
      <c r="AP504" s="68"/>
      <c r="AQ504" s="69"/>
      <c r="AR504" s="69"/>
      <c r="AS504" s="70"/>
      <c r="AT504" s="88"/>
      <c r="AU504" s="89"/>
      <c r="AV504" s="51"/>
      <c r="AW504" s="51"/>
      <c r="AX504" s="51"/>
      <c r="AY504" s="51"/>
      <c r="AZ504" s="51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</row>
    <row r="505" spans="1:70" ht="12.75" customHeight="1">
      <c r="A505" s="134"/>
      <c r="B505" s="68"/>
      <c r="C505" s="68"/>
      <c r="D505" s="69"/>
      <c r="E505" s="70"/>
      <c r="F505" s="100"/>
      <c r="G505" s="100"/>
      <c r="H505" s="100"/>
      <c r="I505" s="100"/>
      <c r="J505" s="135"/>
      <c r="K505" s="137"/>
      <c r="L505" s="100"/>
      <c r="M505" s="136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38"/>
      <c r="AA505" s="100"/>
      <c r="AB505" s="100"/>
      <c r="AC505" s="100"/>
      <c r="AD505" s="51"/>
      <c r="AE505" s="51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51"/>
      <c r="AZ505" s="51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</row>
    <row r="506" spans="1:70" ht="12.75" customHeight="1">
      <c r="A506" s="134"/>
      <c r="B506" s="68"/>
      <c r="C506" s="68"/>
      <c r="D506" s="69"/>
      <c r="E506" s="70"/>
      <c r="F506" s="100"/>
      <c r="G506" s="100"/>
      <c r="H506" s="100"/>
      <c r="I506" s="100"/>
      <c r="J506" s="135"/>
      <c r="K506" s="137"/>
      <c r="L506" s="100"/>
      <c r="M506" s="136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38"/>
      <c r="AA506" s="100"/>
      <c r="AB506" s="100"/>
      <c r="AC506" s="100"/>
      <c r="AD506" s="51"/>
      <c r="AE506" s="51"/>
      <c r="AF506" s="42"/>
      <c r="AG506" s="42"/>
      <c r="AH506" s="42"/>
      <c r="AI506" s="42"/>
      <c r="AJ506" s="42"/>
      <c r="AK506" s="42"/>
      <c r="AL506" s="42"/>
      <c r="AM506" s="42"/>
      <c r="AN506" s="128"/>
      <c r="AO506" s="68"/>
      <c r="AP506" s="68"/>
      <c r="AQ506" s="69"/>
      <c r="AR506" s="69"/>
      <c r="AS506" s="70"/>
      <c r="AT506" s="88"/>
      <c r="AU506" s="89"/>
      <c r="AV506" s="51"/>
      <c r="AW506" s="51"/>
      <c r="AX506" s="51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</row>
    <row r="507" spans="1:70" ht="12.75" customHeight="1">
      <c r="A507" s="134"/>
      <c r="B507" s="68"/>
      <c r="C507" s="68"/>
      <c r="D507" s="69"/>
      <c r="E507" s="70"/>
      <c r="F507" s="100"/>
      <c r="G507" s="100"/>
      <c r="H507" s="100"/>
      <c r="I507" s="100"/>
      <c r="J507" s="135"/>
      <c r="K507" s="137"/>
      <c r="L507" s="100"/>
      <c r="M507" s="136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38"/>
      <c r="AA507" s="100"/>
      <c r="AB507" s="100"/>
      <c r="AC507" s="100"/>
      <c r="AD507" s="51"/>
      <c r="AE507" s="51"/>
      <c r="AF507" s="42"/>
      <c r="AG507" s="42"/>
      <c r="AH507" s="42"/>
      <c r="AI507" s="42"/>
      <c r="AJ507" s="42"/>
      <c r="AK507" s="42"/>
      <c r="AL507" s="42"/>
      <c r="AM507" s="42"/>
      <c r="AN507" s="128"/>
      <c r="AO507" s="68"/>
      <c r="AP507" s="68"/>
      <c r="AQ507" s="69"/>
      <c r="AR507" s="69"/>
      <c r="AS507" s="70"/>
      <c r="AT507" s="88"/>
      <c r="AU507" s="89"/>
      <c r="AV507" s="51"/>
      <c r="AW507" s="51"/>
      <c r="AX507" s="51"/>
      <c r="AY507" s="51"/>
      <c r="AZ507" s="51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</row>
    <row r="508" spans="1:70" ht="12.75" customHeight="1">
      <c r="A508" s="134"/>
      <c r="B508" s="68"/>
      <c r="C508" s="68"/>
      <c r="D508" s="69"/>
      <c r="E508" s="70"/>
      <c r="F508" s="100"/>
      <c r="G508" s="100"/>
      <c r="H508" s="100"/>
      <c r="I508" s="100"/>
      <c r="J508" s="135"/>
      <c r="K508" s="137"/>
      <c r="L508" s="100"/>
      <c r="M508" s="136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38"/>
      <c r="AA508" s="100"/>
      <c r="AB508" s="100"/>
      <c r="AC508" s="100"/>
      <c r="AD508" s="51"/>
      <c r="AE508" s="51"/>
      <c r="AF508" s="42"/>
      <c r="AG508" s="42"/>
      <c r="AH508" s="42"/>
      <c r="AI508" s="42"/>
      <c r="AJ508" s="42"/>
      <c r="AK508" s="42"/>
      <c r="AL508" s="42"/>
      <c r="AM508" s="42"/>
      <c r="AN508" s="128"/>
      <c r="AO508" s="68"/>
      <c r="AP508" s="68"/>
      <c r="AQ508" s="69"/>
      <c r="AR508" s="69"/>
      <c r="AS508" s="70"/>
      <c r="AT508" s="88"/>
      <c r="AU508" s="89"/>
      <c r="AV508" s="51"/>
      <c r="AW508" s="51"/>
      <c r="AX508" s="51"/>
      <c r="AY508" s="51"/>
      <c r="AZ508" s="51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</row>
    <row r="509" spans="1:70" ht="12.75" customHeight="1">
      <c r="A509" s="134"/>
      <c r="B509" s="68"/>
      <c r="C509" s="68"/>
      <c r="D509" s="69"/>
      <c r="E509" s="70"/>
      <c r="F509" s="100"/>
      <c r="G509" s="100"/>
      <c r="H509" s="100"/>
      <c r="I509" s="100"/>
      <c r="J509" s="135"/>
      <c r="K509" s="137"/>
      <c r="L509" s="100"/>
      <c r="M509" s="136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38"/>
      <c r="AA509" s="100"/>
      <c r="AB509" s="100"/>
      <c r="AC509" s="100"/>
      <c r="AD509" s="51"/>
      <c r="AE509" s="51"/>
      <c r="AF509" s="42"/>
      <c r="AG509" s="42"/>
      <c r="AH509" s="42"/>
      <c r="AI509" s="42"/>
      <c r="AJ509" s="42"/>
      <c r="AK509" s="42"/>
      <c r="AL509" s="42"/>
      <c r="AM509" s="42"/>
      <c r="AN509" s="128"/>
      <c r="AO509" s="68"/>
      <c r="AP509" s="68"/>
      <c r="AQ509" s="69"/>
      <c r="AR509" s="69"/>
      <c r="AS509" s="70"/>
      <c r="AT509" s="88"/>
      <c r="AU509" s="89"/>
      <c r="AV509" s="51"/>
      <c r="AW509" s="51"/>
      <c r="AX509" s="51"/>
      <c r="AY509" s="51"/>
      <c r="AZ509" s="51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</row>
    <row r="510" spans="1:70" ht="12.75" customHeight="1">
      <c r="A510" s="134"/>
      <c r="B510" s="68"/>
      <c r="C510" s="68"/>
      <c r="D510" s="69"/>
      <c r="E510" s="70"/>
      <c r="F510" s="100"/>
      <c r="G510" s="100"/>
      <c r="H510" s="100"/>
      <c r="I510" s="100"/>
      <c r="J510" s="135"/>
      <c r="K510" s="137"/>
      <c r="L510" s="100"/>
      <c r="M510" s="136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38"/>
      <c r="AA510" s="100"/>
      <c r="AB510" s="100"/>
      <c r="AC510" s="100"/>
      <c r="AD510" s="51"/>
      <c r="AE510" s="51"/>
      <c r="AF510" s="42"/>
      <c r="AG510" s="42"/>
      <c r="AH510" s="42"/>
      <c r="AI510" s="42"/>
      <c r="AJ510" s="42"/>
      <c r="AK510" s="42"/>
      <c r="AL510" s="42"/>
      <c r="AM510" s="42"/>
      <c r="AN510" s="128"/>
      <c r="AO510" s="68"/>
      <c r="AP510" s="68"/>
      <c r="AQ510" s="69"/>
      <c r="AR510" s="69"/>
      <c r="AS510" s="70"/>
      <c r="AT510" s="88"/>
      <c r="AU510" s="89"/>
      <c r="AV510" s="51"/>
      <c r="AW510" s="51"/>
      <c r="AX510" s="51"/>
      <c r="AY510" s="51"/>
      <c r="AZ510" s="51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</row>
    <row r="511" spans="1:70" ht="12.75" customHeight="1">
      <c r="A511" s="134"/>
      <c r="B511" s="68"/>
      <c r="C511" s="68"/>
      <c r="D511" s="69"/>
      <c r="E511" s="70"/>
      <c r="F511" s="100"/>
      <c r="G511" s="100"/>
      <c r="H511" s="100"/>
      <c r="I511" s="100"/>
      <c r="J511" s="135"/>
      <c r="K511" s="137"/>
      <c r="L511" s="100"/>
      <c r="M511" s="136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38"/>
      <c r="AA511" s="100"/>
      <c r="AB511" s="100"/>
      <c r="AC511" s="100"/>
      <c r="AD511" s="51"/>
      <c r="AE511" s="51"/>
      <c r="AF511" s="42"/>
      <c r="AG511" s="42"/>
      <c r="AH511" s="42"/>
      <c r="AI511" s="42"/>
      <c r="AJ511" s="42"/>
      <c r="AK511" s="42"/>
      <c r="AL511" s="42"/>
      <c r="AM511" s="42"/>
      <c r="AN511" s="128"/>
      <c r="AO511" s="68"/>
      <c r="AP511" s="68"/>
      <c r="AQ511" s="69"/>
      <c r="AR511" s="69"/>
      <c r="AS511" s="70"/>
      <c r="AT511" s="88"/>
      <c r="AU511" s="89"/>
      <c r="AV511" s="51"/>
      <c r="AW511" s="51"/>
      <c r="AX511" s="51"/>
      <c r="AY511" s="51"/>
      <c r="AZ511" s="51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</row>
    <row r="512" spans="1:70" ht="12.75" customHeight="1">
      <c r="A512" s="134"/>
      <c r="B512" s="68"/>
      <c r="C512" s="68"/>
      <c r="D512" s="69"/>
      <c r="E512" s="70"/>
      <c r="F512" s="100"/>
      <c r="G512" s="100"/>
      <c r="H512" s="100"/>
      <c r="I512" s="100"/>
      <c r="J512" s="135"/>
      <c r="K512" s="137"/>
      <c r="L512" s="100"/>
      <c r="M512" s="136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38"/>
      <c r="AA512" s="100"/>
      <c r="AB512" s="100"/>
      <c r="AC512" s="100"/>
      <c r="AD512" s="51"/>
      <c r="AE512" s="51"/>
      <c r="AF512" s="42"/>
      <c r="AG512" s="42"/>
      <c r="AH512" s="42"/>
      <c r="AI512" s="42"/>
      <c r="AJ512" s="42"/>
      <c r="AK512" s="42"/>
      <c r="AL512" s="42"/>
      <c r="AM512" s="42"/>
      <c r="AN512" s="128"/>
      <c r="AO512" s="68"/>
      <c r="AP512" s="68"/>
      <c r="AQ512" s="69"/>
      <c r="AR512" s="69"/>
      <c r="AS512" s="70"/>
      <c r="AT512" s="88"/>
      <c r="AU512" s="89"/>
      <c r="AV512" s="51"/>
      <c r="AW512" s="51"/>
      <c r="AX512" s="51"/>
      <c r="AY512" s="51"/>
      <c r="AZ512" s="51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</row>
    <row r="513" spans="1:70" ht="12.75" customHeight="1">
      <c r="A513" s="134"/>
      <c r="B513" s="68"/>
      <c r="C513" s="68"/>
      <c r="D513" s="69"/>
      <c r="E513" s="70"/>
      <c r="F513" s="100"/>
      <c r="G513" s="100"/>
      <c r="H513" s="100"/>
      <c r="I513" s="100"/>
      <c r="J513" s="135"/>
      <c r="K513" s="137"/>
      <c r="L513" s="100"/>
      <c r="M513" s="136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38"/>
      <c r="AA513" s="100"/>
      <c r="AB513" s="100"/>
      <c r="AC513" s="100"/>
      <c r="AD513" s="51"/>
      <c r="AE513" s="51"/>
      <c r="AF513" s="42"/>
      <c r="AG513" s="42"/>
      <c r="AH513" s="42"/>
      <c r="AI513" s="42"/>
      <c r="AJ513" s="42"/>
      <c r="AK513" s="42"/>
      <c r="AL513" s="42"/>
      <c r="AM513" s="42"/>
      <c r="AN513" s="128"/>
      <c r="AO513" s="68"/>
      <c r="AP513" s="68"/>
      <c r="AQ513" s="69"/>
      <c r="AR513" s="69"/>
      <c r="AS513" s="70"/>
      <c r="AT513" s="88"/>
      <c r="AU513" s="89"/>
      <c r="AV513" s="51"/>
      <c r="AW513" s="51"/>
      <c r="AX513" s="51"/>
      <c r="AY513" s="51"/>
      <c r="AZ513" s="51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</row>
    <row r="514" spans="1:70" ht="12.75" customHeight="1">
      <c r="A514" s="98"/>
      <c r="B514" s="99"/>
      <c r="C514" s="99"/>
      <c r="D514" s="126"/>
      <c r="E514" s="126"/>
      <c r="F514" s="99"/>
      <c r="G514" s="99"/>
      <c r="H514" s="99"/>
      <c r="I514" s="99"/>
      <c r="J514" s="100"/>
      <c r="K514" s="100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138"/>
      <c r="AA514" s="100"/>
      <c r="AB514" s="99"/>
      <c r="AC514" s="99"/>
      <c r="AD514" s="51"/>
      <c r="AE514" s="51"/>
      <c r="AF514" s="42"/>
      <c r="AG514" s="42"/>
      <c r="AH514" s="42"/>
      <c r="AI514" s="42"/>
      <c r="AJ514" s="42"/>
      <c r="AK514" s="42"/>
      <c r="AL514" s="42"/>
      <c r="AM514" s="42"/>
      <c r="AN514" s="128"/>
      <c r="AO514" s="68"/>
      <c r="AP514" s="68"/>
      <c r="AQ514" s="69"/>
      <c r="AR514" s="69"/>
      <c r="AS514" s="70"/>
      <c r="AT514" s="88"/>
      <c r="AU514" s="89"/>
      <c r="AV514" s="51"/>
      <c r="AW514" s="51"/>
      <c r="AX514" s="51"/>
      <c r="AY514" s="51"/>
      <c r="AZ514" s="51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</row>
    <row r="515" spans="1:70" ht="12.75" customHeight="1">
      <c r="A515" s="134"/>
      <c r="B515" s="67"/>
      <c r="C515" s="67"/>
      <c r="D515" s="142"/>
      <c r="E515" s="7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51"/>
      <c r="AE515" s="51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51"/>
      <c r="AZ515" s="51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</row>
    <row r="516" spans="1:70" ht="12.75" customHeight="1">
      <c r="A516" s="134"/>
      <c r="B516" s="68"/>
      <c r="C516" s="68"/>
      <c r="D516" s="69"/>
      <c r="E516" s="93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99"/>
      <c r="AB516" s="100"/>
      <c r="AC516" s="100"/>
      <c r="AD516" s="51"/>
      <c r="AE516" s="51"/>
      <c r="AF516" s="42"/>
      <c r="AG516" s="42"/>
      <c r="AH516" s="42"/>
      <c r="AI516" s="42"/>
      <c r="AJ516" s="42"/>
      <c r="AK516" s="42"/>
      <c r="AL516" s="42"/>
      <c r="AM516" s="42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</row>
    <row r="517" spans="1:70" ht="12.75" customHeight="1">
      <c r="A517" s="134"/>
      <c r="B517" s="68"/>
      <c r="C517" s="68"/>
      <c r="D517" s="69"/>
      <c r="E517" s="97"/>
      <c r="F517" s="100"/>
      <c r="G517" s="100"/>
      <c r="H517" s="100"/>
      <c r="I517" s="100"/>
      <c r="J517" s="100"/>
      <c r="K517" s="100"/>
      <c r="L517" s="100"/>
      <c r="M517" s="135"/>
      <c r="N517" s="100"/>
      <c r="O517" s="100"/>
      <c r="P517" s="100"/>
      <c r="Q517" s="136"/>
      <c r="R517" s="100"/>
      <c r="S517" s="100"/>
      <c r="T517" s="137"/>
      <c r="U517" s="100"/>
      <c r="V517" s="100"/>
      <c r="W517" s="100"/>
      <c r="X517" s="100"/>
      <c r="Y517" s="100"/>
      <c r="Z517" s="138"/>
      <c r="AA517" s="100"/>
      <c r="AB517" s="137"/>
      <c r="AC517" s="100"/>
      <c r="AD517" s="51"/>
      <c r="AE517" s="51"/>
      <c r="AF517" s="42"/>
      <c r="AG517" s="42"/>
      <c r="AH517" s="42"/>
      <c r="AI517" s="42"/>
      <c r="AJ517" s="42"/>
      <c r="AK517" s="42"/>
      <c r="AL517" s="42"/>
      <c r="AM517" s="42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</row>
    <row r="518" spans="1:70" ht="12.75" customHeight="1">
      <c r="A518" s="134"/>
      <c r="B518" s="68"/>
      <c r="C518" s="68"/>
      <c r="D518" s="69"/>
      <c r="E518" s="7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37"/>
      <c r="AA518" s="100"/>
      <c r="AB518" s="100"/>
      <c r="AC518" s="100"/>
      <c r="AD518" s="51"/>
      <c r="AE518" s="51"/>
      <c r="AF518" s="42"/>
      <c r="AG518" s="42"/>
      <c r="AH518" s="42"/>
      <c r="AI518" s="42"/>
      <c r="AJ518" s="42"/>
      <c r="AK518" s="42"/>
      <c r="AL518" s="42"/>
      <c r="AM518" s="42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</row>
    <row r="519" spans="1:70" ht="12.75" customHeight="1">
      <c r="A519" s="134"/>
      <c r="B519" s="67"/>
      <c r="C519" s="67"/>
      <c r="D519" s="142"/>
      <c r="E519" s="7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51"/>
      <c r="AE519" s="51"/>
      <c r="AF519" s="42"/>
      <c r="AG519" s="42"/>
      <c r="AH519" s="42"/>
      <c r="AI519" s="42"/>
      <c r="AJ519" s="42"/>
      <c r="AK519" s="42"/>
      <c r="AL519" s="42"/>
      <c r="AM519" s="42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</row>
    <row r="520" spans="1:70" ht="12.75" customHeight="1">
      <c r="A520" s="134"/>
      <c r="B520" s="68"/>
      <c r="C520" s="68"/>
      <c r="D520" s="69"/>
      <c r="E520" s="93"/>
      <c r="F520" s="100"/>
      <c r="G520" s="100"/>
      <c r="H520" s="100"/>
      <c r="I520" s="100"/>
      <c r="J520" s="100"/>
      <c r="K520" s="100"/>
      <c r="L520" s="100"/>
      <c r="M520" s="135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38"/>
      <c r="AA520" s="100"/>
      <c r="AB520" s="100"/>
      <c r="AC520" s="100"/>
      <c r="AD520" s="51"/>
      <c r="AE520" s="51"/>
      <c r="AF520" s="42"/>
      <c r="AG520" s="42"/>
      <c r="AH520" s="42"/>
      <c r="AI520" s="42"/>
      <c r="AJ520" s="42"/>
      <c r="AK520" s="42"/>
      <c r="AL520" s="42"/>
      <c r="AM520" s="42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</row>
    <row r="521" spans="1:70" ht="12.75" customHeight="1">
      <c r="A521" s="134"/>
      <c r="B521" s="68"/>
      <c r="C521" s="68"/>
      <c r="D521" s="69"/>
      <c r="E521" s="7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51"/>
      <c r="AE521" s="51"/>
      <c r="AF521" s="42"/>
      <c r="AG521" s="42"/>
      <c r="AH521" s="42"/>
      <c r="AI521" s="42"/>
      <c r="AJ521" s="42"/>
      <c r="AK521" s="42"/>
      <c r="AL521" s="42"/>
      <c r="AM521" s="42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</row>
    <row r="522" spans="1:70" ht="12.75" customHeight="1">
      <c r="A522" s="134"/>
      <c r="B522" s="68"/>
      <c r="C522" s="68"/>
      <c r="D522" s="69"/>
      <c r="E522" s="97"/>
      <c r="F522" s="100"/>
      <c r="G522" s="100"/>
      <c r="H522" s="100"/>
      <c r="I522" s="100"/>
      <c r="J522" s="135"/>
      <c r="K522" s="137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37"/>
      <c r="AC522" s="100"/>
      <c r="AD522" s="51"/>
      <c r="AE522" s="51"/>
      <c r="AF522" s="42"/>
      <c r="AG522" s="42"/>
      <c r="AH522" s="42"/>
      <c r="AI522" s="42"/>
      <c r="AJ522" s="42"/>
      <c r="AK522" s="42"/>
      <c r="AL522" s="42"/>
      <c r="AM522" s="42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</row>
    <row r="523" spans="1:70" ht="12.75" customHeight="1">
      <c r="A523" s="134"/>
      <c r="B523" s="68"/>
      <c r="C523" s="68"/>
      <c r="D523" s="69"/>
      <c r="E523" s="7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51"/>
      <c r="AE523" s="51"/>
      <c r="AF523" s="42"/>
      <c r="AG523" s="42"/>
      <c r="AH523" s="42"/>
      <c r="AI523" s="42"/>
      <c r="AJ523" s="42"/>
      <c r="AK523" s="42"/>
      <c r="AL523" s="42"/>
      <c r="AM523" s="42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</row>
    <row r="524" spans="1:70" ht="12.75" customHeight="1">
      <c r="A524" s="134"/>
      <c r="B524" s="67"/>
      <c r="C524" s="68"/>
      <c r="D524" s="69"/>
      <c r="E524" s="7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51"/>
      <c r="AE524" s="51"/>
      <c r="AF524" s="42"/>
      <c r="AG524" s="42"/>
      <c r="AH524" s="42"/>
      <c r="AI524" s="42"/>
      <c r="AJ524" s="42"/>
      <c r="AK524" s="42"/>
      <c r="AL524" s="42"/>
      <c r="AM524" s="42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</row>
    <row r="525" spans="1:70" ht="12.75" customHeight="1">
      <c r="A525" s="134"/>
      <c r="B525" s="67"/>
      <c r="C525" s="68"/>
      <c r="D525" s="69"/>
      <c r="E525" s="97"/>
      <c r="F525" s="100"/>
      <c r="G525" s="100"/>
      <c r="H525" s="100"/>
      <c r="I525" s="100"/>
      <c r="J525" s="135"/>
      <c r="K525" s="137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37"/>
      <c r="AC525" s="100"/>
      <c r="AD525" s="51"/>
      <c r="AE525" s="51"/>
      <c r="AF525" s="42"/>
      <c r="AG525" s="42"/>
      <c r="AH525" s="42"/>
      <c r="AI525" s="42"/>
      <c r="AJ525" s="42"/>
      <c r="AK525" s="42"/>
      <c r="AL525" s="42"/>
      <c r="AM525" s="42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</row>
    <row r="526" spans="1:70" ht="12.75" customHeight="1">
      <c r="A526" s="134"/>
      <c r="B526" s="68"/>
      <c r="C526" s="68"/>
      <c r="D526" s="69"/>
      <c r="E526" s="7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51"/>
      <c r="AE526" s="51"/>
      <c r="AF526" s="42"/>
      <c r="AG526" s="42"/>
      <c r="AH526" s="42"/>
      <c r="AI526" s="42"/>
      <c r="AJ526" s="42"/>
      <c r="AK526" s="42"/>
      <c r="AL526" s="42"/>
      <c r="AM526" s="42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</row>
    <row r="527" spans="1:70" ht="12.75" customHeight="1">
      <c r="A527" s="134"/>
      <c r="B527" s="67"/>
      <c r="C527" s="68"/>
      <c r="D527" s="69"/>
      <c r="E527" s="7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36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37"/>
      <c r="AC527" s="100"/>
      <c r="AD527" s="51"/>
      <c r="AE527" s="51"/>
      <c r="AF527" s="42"/>
      <c r="AG527" s="42"/>
      <c r="AH527" s="42"/>
      <c r="AI527" s="42"/>
      <c r="AJ527" s="42"/>
      <c r="AK527" s="42"/>
      <c r="AL527" s="42"/>
      <c r="AM527" s="42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</row>
    <row r="528" spans="1:70" ht="12.75" customHeight="1">
      <c r="A528" s="134"/>
      <c r="B528" s="67"/>
      <c r="C528" s="67"/>
      <c r="D528" s="69"/>
      <c r="E528" s="97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37"/>
      <c r="AA528" s="100"/>
      <c r="AB528" s="100"/>
      <c r="AC528" s="100"/>
      <c r="AD528" s="51"/>
      <c r="AE528" s="51"/>
      <c r="AF528" s="42"/>
      <c r="AG528" s="42"/>
      <c r="AH528" s="42"/>
      <c r="AI528" s="42"/>
      <c r="AJ528" s="42"/>
      <c r="AK528" s="42"/>
      <c r="AL528" s="42"/>
      <c r="AM528" s="42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</row>
    <row r="529" spans="1:70" ht="12.75" customHeight="1">
      <c r="A529" s="134"/>
      <c r="B529" s="68"/>
      <c r="C529" s="68"/>
      <c r="D529" s="69"/>
      <c r="E529" s="7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51"/>
      <c r="AE529" s="51"/>
      <c r="AF529" s="42"/>
      <c r="AG529" s="42"/>
      <c r="AH529" s="42"/>
      <c r="AI529" s="42"/>
      <c r="AJ529" s="42"/>
      <c r="AK529" s="42"/>
      <c r="AL529" s="42"/>
      <c r="AM529" s="42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</row>
    <row r="530" spans="1:70" ht="12.75" customHeight="1">
      <c r="A530" s="134"/>
      <c r="B530" s="68"/>
      <c r="C530" s="68"/>
      <c r="D530" s="69"/>
      <c r="E530" s="7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51"/>
      <c r="AE530" s="51"/>
      <c r="AF530" s="42"/>
      <c r="AG530" s="42"/>
      <c r="AH530" s="42"/>
      <c r="AI530" s="42"/>
      <c r="AJ530" s="42"/>
      <c r="AK530" s="42"/>
      <c r="AL530" s="42"/>
      <c r="AM530" s="42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</row>
    <row r="531" spans="1:70" ht="12.75" customHeight="1">
      <c r="A531" s="134"/>
      <c r="B531" s="68"/>
      <c r="C531" s="68"/>
      <c r="D531" s="69"/>
      <c r="E531" s="7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38"/>
      <c r="AA531" s="100"/>
      <c r="AB531" s="100"/>
      <c r="AC531" s="100"/>
      <c r="AD531" s="51"/>
      <c r="AE531" s="51"/>
      <c r="AF531" s="42"/>
      <c r="AG531" s="42"/>
      <c r="AH531" s="42"/>
      <c r="AI531" s="42"/>
      <c r="AJ531" s="42"/>
      <c r="AK531" s="42"/>
      <c r="AL531" s="42"/>
      <c r="AM531" s="42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</row>
    <row r="532" spans="1:70" ht="12.75" customHeight="1">
      <c r="A532" s="134"/>
      <c r="B532" s="67"/>
      <c r="C532" s="67"/>
      <c r="D532" s="142"/>
      <c r="E532" s="7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51"/>
      <c r="AE532" s="51"/>
      <c r="AF532" s="42"/>
      <c r="AG532" s="42"/>
      <c r="AH532" s="42"/>
      <c r="AI532" s="42"/>
      <c r="AJ532" s="42"/>
      <c r="AK532" s="42"/>
      <c r="AL532" s="42"/>
      <c r="AM532" s="42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</row>
    <row r="533" spans="1:70" ht="12.75" customHeight="1">
      <c r="A533" s="134"/>
      <c r="B533" s="67"/>
      <c r="C533" s="68"/>
      <c r="D533" s="69"/>
      <c r="E533" s="7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51"/>
      <c r="AE533" s="51"/>
      <c r="AF533" s="42"/>
      <c r="AG533" s="42"/>
      <c r="AH533" s="42"/>
      <c r="AI533" s="42"/>
      <c r="AJ533" s="42"/>
      <c r="AK533" s="42"/>
      <c r="AL533" s="42"/>
      <c r="AM533" s="42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</row>
    <row r="534" spans="1:70" ht="12.75" customHeight="1">
      <c r="A534" s="134"/>
      <c r="B534" s="67"/>
      <c r="C534" s="67"/>
      <c r="D534" s="69"/>
      <c r="E534" s="7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35"/>
      <c r="V534" s="100"/>
      <c r="W534" s="100"/>
      <c r="X534" s="100"/>
      <c r="Y534" s="100"/>
      <c r="Z534" s="138"/>
      <c r="AA534" s="100"/>
      <c r="AB534" s="100"/>
      <c r="AC534" s="100"/>
      <c r="AD534" s="51"/>
      <c r="AE534" s="51"/>
      <c r="AF534" s="42"/>
      <c r="AG534" s="42"/>
      <c r="AH534" s="42"/>
      <c r="AI534" s="42"/>
      <c r="AJ534" s="42"/>
      <c r="AK534" s="42"/>
      <c r="AL534" s="42"/>
      <c r="AM534" s="42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</row>
    <row r="535" spans="1:70" ht="12.75" customHeight="1">
      <c r="A535" s="134"/>
      <c r="B535" s="67"/>
      <c r="C535" s="68"/>
      <c r="D535" s="69"/>
      <c r="E535" s="7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38"/>
      <c r="AA535" s="100"/>
      <c r="AB535" s="100"/>
      <c r="AC535" s="100"/>
      <c r="AD535" s="51"/>
      <c r="AE535" s="51"/>
      <c r="AF535" s="42"/>
      <c r="AG535" s="42"/>
      <c r="AH535" s="42"/>
      <c r="AI535" s="42"/>
      <c r="AJ535" s="42"/>
      <c r="AK535" s="42"/>
      <c r="AL535" s="42"/>
      <c r="AM535" s="42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</row>
    <row r="536" spans="1:70" ht="12.75" customHeight="1">
      <c r="A536" s="134"/>
      <c r="B536" s="67"/>
      <c r="C536" s="68"/>
      <c r="D536" s="69"/>
      <c r="E536" s="7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38"/>
      <c r="AA536" s="100"/>
      <c r="AB536" s="100"/>
      <c r="AC536" s="100"/>
      <c r="AD536" s="51"/>
      <c r="AE536" s="51"/>
      <c r="AF536" s="42"/>
      <c r="AG536" s="42"/>
      <c r="AH536" s="42"/>
      <c r="AI536" s="42"/>
      <c r="AJ536" s="42"/>
      <c r="AK536" s="42"/>
      <c r="AL536" s="42"/>
      <c r="AM536" s="42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</row>
    <row r="537" spans="1:70" ht="12.75" customHeight="1">
      <c r="A537" s="134"/>
      <c r="B537" s="67"/>
      <c r="C537" s="68"/>
      <c r="D537" s="69"/>
      <c r="E537" s="70"/>
      <c r="F537" s="100"/>
      <c r="G537" s="100"/>
      <c r="H537" s="100"/>
      <c r="I537" s="100"/>
      <c r="J537" s="135"/>
      <c r="K537" s="137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51"/>
      <c r="AE537" s="51"/>
      <c r="AF537" s="42"/>
      <c r="AG537" s="42"/>
      <c r="AH537" s="42"/>
      <c r="AI537" s="42"/>
      <c r="AJ537" s="42"/>
      <c r="AK537" s="42"/>
      <c r="AL537" s="42"/>
      <c r="AM537" s="42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</row>
    <row r="538" spans="1:70" ht="12.75" customHeight="1">
      <c r="A538" s="134"/>
      <c r="B538" s="67"/>
      <c r="C538" s="67"/>
      <c r="D538" s="142"/>
      <c r="E538" s="7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38"/>
      <c r="AA538" s="100"/>
      <c r="AB538" s="100"/>
      <c r="AC538" s="100"/>
      <c r="AD538" s="51"/>
      <c r="AE538" s="51"/>
      <c r="AF538" s="42"/>
      <c r="AG538" s="42"/>
      <c r="AH538" s="42"/>
      <c r="AI538" s="42"/>
      <c r="AJ538" s="42"/>
      <c r="AK538" s="42"/>
      <c r="AL538" s="42"/>
      <c r="AM538" s="42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</row>
    <row r="539" spans="1:70" ht="12.75" customHeight="1">
      <c r="A539" s="134"/>
      <c r="B539" s="67"/>
      <c r="C539" s="67"/>
      <c r="D539" s="142"/>
      <c r="E539" s="7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38"/>
      <c r="AA539" s="100"/>
      <c r="AB539" s="100"/>
      <c r="AC539" s="100"/>
      <c r="AD539" s="51"/>
      <c r="AE539" s="51"/>
      <c r="AF539" s="42"/>
      <c r="AG539" s="42"/>
      <c r="AH539" s="42"/>
      <c r="AI539" s="42"/>
      <c r="AJ539" s="42"/>
      <c r="AK539" s="42"/>
      <c r="AL539" s="42"/>
      <c r="AM539" s="42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</row>
    <row r="540" spans="1:70" ht="12.75" customHeight="1">
      <c r="A540" s="134"/>
      <c r="B540" s="67"/>
      <c r="C540" s="68"/>
      <c r="D540" s="69"/>
      <c r="E540" s="7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38"/>
      <c r="AA540" s="100"/>
      <c r="AB540" s="100"/>
      <c r="AC540" s="100"/>
      <c r="AD540" s="51"/>
      <c r="AE540" s="51"/>
      <c r="AF540" s="42"/>
      <c r="AG540" s="42"/>
      <c r="AH540" s="42"/>
      <c r="AI540" s="42"/>
      <c r="AJ540" s="42"/>
      <c r="AK540" s="42"/>
      <c r="AL540" s="42"/>
      <c r="AM540" s="42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</row>
    <row r="541" spans="1:70" ht="12.75" customHeight="1">
      <c r="A541" s="134"/>
      <c r="B541" s="67"/>
      <c r="C541" s="67"/>
      <c r="D541" s="142"/>
      <c r="E541" s="7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38"/>
      <c r="AA541" s="100"/>
      <c r="AB541" s="100"/>
      <c r="AC541" s="100"/>
      <c r="AD541" s="51"/>
      <c r="AE541" s="51"/>
      <c r="AF541" s="42"/>
      <c r="AG541" s="42"/>
      <c r="AH541" s="42"/>
      <c r="AI541" s="42"/>
      <c r="AJ541" s="42"/>
      <c r="AK541" s="42"/>
      <c r="AL541" s="42"/>
      <c r="AM541" s="42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</row>
    <row r="542" spans="1:70" ht="12.75" customHeight="1">
      <c r="A542" s="134"/>
      <c r="B542" s="67"/>
      <c r="C542" s="68"/>
      <c r="D542" s="69"/>
      <c r="E542" s="7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38"/>
      <c r="AA542" s="100"/>
      <c r="AB542" s="100"/>
      <c r="AC542" s="100"/>
      <c r="AD542" s="51"/>
      <c r="AE542" s="51"/>
      <c r="AF542" s="42"/>
      <c r="AG542" s="42"/>
      <c r="AH542" s="42"/>
      <c r="AI542" s="42"/>
      <c r="AJ542" s="42"/>
      <c r="AK542" s="42"/>
      <c r="AL542" s="42"/>
      <c r="AM542" s="42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</row>
    <row r="543" spans="1:70" ht="12.75" customHeight="1">
      <c r="A543" s="134"/>
      <c r="B543" s="68"/>
      <c r="C543" s="67"/>
      <c r="D543" s="69"/>
      <c r="E543" s="93"/>
      <c r="F543" s="100"/>
      <c r="G543" s="100"/>
      <c r="H543" s="100"/>
      <c r="I543" s="100"/>
      <c r="J543" s="100"/>
      <c r="K543" s="137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38"/>
      <c r="AA543" s="100"/>
      <c r="AB543" s="100"/>
      <c r="AC543" s="100"/>
      <c r="AD543" s="51"/>
      <c r="AE543" s="51"/>
      <c r="AF543" s="42"/>
      <c r="AG543" s="42"/>
      <c r="AH543" s="42"/>
      <c r="AI543" s="42"/>
      <c r="AJ543" s="42"/>
      <c r="AK543" s="42"/>
      <c r="AL543" s="42"/>
      <c r="AM543" s="42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</row>
    <row r="544" spans="1:70" ht="12.75" customHeight="1">
      <c r="A544" s="134"/>
      <c r="B544" s="67"/>
      <c r="C544" s="68"/>
      <c r="D544" s="69"/>
      <c r="E544" s="70"/>
      <c r="F544" s="100"/>
      <c r="G544" s="100"/>
      <c r="H544" s="100"/>
      <c r="I544" s="100"/>
      <c r="J544" s="135"/>
      <c r="K544" s="141"/>
      <c r="L544" s="100"/>
      <c r="M544" s="100"/>
      <c r="N544" s="100"/>
      <c r="O544" s="100"/>
      <c r="P544" s="100"/>
      <c r="Q544" s="136"/>
      <c r="R544" s="100"/>
      <c r="S544" s="100"/>
      <c r="T544" s="137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51"/>
      <c r="AE544" s="51"/>
      <c r="AF544" s="42"/>
      <c r="AG544" s="42"/>
      <c r="AH544" s="42"/>
      <c r="AI544" s="42"/>
      <c r="AJ544" s="42"/>
      <c r="AK544" s="42"/>
      <c r="AL544" s="42"/>
      <c r="AM544" s="42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</row>
    <row r="545" spans="1:70" ht="12.75" customHeight="1">
      <c r="A545" s="134"/>
      <c r="B545" s="67"/>
      <c r="C545" s="68"/>
      <c r="D545" s="69"/>
      <c r="E545" s="7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38"/>
      <c r="AA545" s="100"/>
      <c r="AB545" s="100"/>
      <c r="AC545" s="100"/>
      <c r="AD545" s="51"/>
      <c r="AE545" s="51"/>
      <c r="AF545" s="42"/>
      <c r="AG545" s="42"/>
      <c r="AH545" s="42"/>
      <c r="AI545" s="42"/>
      <c r="AJ545" s="42"/>
      <c r="AK545" s="42"/>
      <c r="AL545" s="42"/>
      <c r="AM545" s="42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</row>
    <row r="546" spans="1:70" ht="12.75" customHeight="1">
      <c r="A546" s="134"/>
      <c r="B546" s="67"/>
      <c r="C546" s="67"/>
      <c r="D546" s="69"/>
      <c r="E546" s="7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38"/>
      <c r="AA546" s="100"/>
      <c r="AB546" s="100"/>
      <c r="AC546" s="100"/>
      <c r="AD546" s="51"/>
      <c r="AE546" s="51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51"/>
      <c r="AZ546" s="51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</row>
    <row r="547" spans="1:70" ht="12.75" customHeight="1">
      <c r="A547" s="134"/>
      <c r="B547" s="68"/>
      <c r="C547" s="67"/>
      <c r="D547" s="69"/>
      <c r="E547" s="93"/>
      <c r="F547" s="100"/>
      <c r="G547" s="100"/>
      <c r="H547" s="100"/>
      <c r="I547" s="100"/>
      <c r="J547" s="100"/>
      <c r="K547" s="137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51"/>
      <c r="AE547" s="51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</row>
    <row r="548" spans="1:70" ht="12.75" customHeight="1">
      <c r="A548" s="134"/>
      <c r="B548" s="68"/>
      <c r="C548" s="67"/>
      <c r="D548" s="69"/>
      <c r="E548" s="93"/>
      <c r="F548" s="100"/>
      <c r="G548" s="100"/>
      <c r="H548" s="100"/>
      <c r="I548" s="100"/>
      <c r="J548" s="100"/>
      <c r="K548" s="137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38"/>
      <c r="AA548" s="100"/>
      <c r="AB548" s="137"/>
      <c r="AC548" s="100"/>
      <c r="AD548" s="51"/>
      <c r="AE548" s="51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</row>
    <row r="549" spans="1:70" ht="12.75" customHeight="1">
      <c r="A549" s="134"/>
      <c r="B549" s="67"/>
      <c r="C549" s="67"/>
      <c r="D549" s="142"/>
      <c r="E549" s="7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38"/>
      <c r="AA549" s="100"/>
      <c r="AB549" s="100"/>
      <c r="AC549" s="100"/>
      <c r="AD549" s="51"/>
      <c r="AE549" s="51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</row>
    <row r="550" spans="1:70" ht="12.75" customHeight="1">
      <c r="A550" s="134"/>
      <c r="B550" s="68"/>
      <c r="C550" s="67"/>
      <c r="D550" s="69"/>
      <c r="E550" s="93"/>
      <c r="F550" s="100"/>
      <c r="G550" s="100"/>
      <c r="H550" s="100"/>
      <c r="I550" s="100"/>
      <c r="J550" s="100"/>
      <c r="K550" s="137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51"/>
      <c r="AE550" s="51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</row>
    <row r="551" spans="1:70" ht="12.75" customHeight="1">
      <c r="A551" s="134"/>
      <c r="B551" s="67"/>
      <c r="C551" s="67"/>
      <c r="D551" s="142"/>
      <c r="E551" s="7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51"/>
      <c r="AE551" s="51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</row>
    <row r="552" spans="1:70" ht="12.75" customHeight="1">
      <c r="A552" s="134"/>
      <c r="B552" s="67"/>
      <c r="C552" s="67"/>
      <c r="D552" s="69"/>
      <c r="E552" s="7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38"/>
      <c r="AA552" s="100"/>
      <c r="AB552" s="100"/>
      <c r="AC552" s="100"/>
      <c r="AD552" s="51"/>
      <c r="AE552" s="51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</row>
    <row r="553" spans="1:70" ht="12.75" customHeight="1">
      <c r="A553" s="134"/>
      <c r="B553" s="68"/>
      <c r="C553" s="67"/>
      <c r="D553" s="69"/>
      <c r="E553" s="93"/>
      <c r="F553" s="100"/>
      <c r="G553" s="100"/>
      <c r="H553" s="100"/>
      <c r="I553" s="100"/>
      <c r="J553" s="100"/>
      <c r="K553" s="137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51"/>
      <c r="AE553" s="51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</row>
    <row r="554" spans="1:70" ht="12.75" customHeight="1">
      <c r="A554" s="134"/>
      <c r="B554" s="68"/>
      <c r="C554" s="67"/>
      <c r="D554" s="69"/>
      <c r="E554" s="93"/>
      <c r="F554" s="100"/>
      <c r="G554" s="100"/>
      <c r="H554" s="100"/>
      <c r="I554" s="100"/>
      <c r="J554" s="100"/>
      <c r="K554" s="137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38"/>
      <c r="AA554" s="100"/>
      <c r="AB554" s="100"/>
      <c r="AC554" s="100"/>
      <c r="AD554" s="51"/>
      <c r="AE554" s="51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</row>
    <row r="555" spans="1:70" ht="12.75" customHeight="1">
      <c r="A555" s="134"/>
      <c r="B555" s="67"/>
      <c r="C555" s="67"/>
      <c r="D555" s="142"/>
      <c r="E555" s="7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38"/>
      <c r="AA555" s="100"/>
      <c r="AB555" s="100"/>
      <c r="AC555" s="100"/>
      <c r="AD555" s="51"/>
      <c r="AE555" s="51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</row>
    <row r="556" spans="1:70" ht="12.75" customHeight="1">
      <c r="A556" s="134"/>
      <c r="B556" s="67"/>
      <c r="C556" s="67"/>
      <c r="D556" s="142"/>
      <c r="E556" s="7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51"/>
      <c r="AE556" s="51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</row>
    <row r="557" spans="1:70" ht="12.75" customHeight="1">
      <c r="A557" s="134"/>
      <c r="B557" s="68"/>
      <c r="C557" s="67"/>
      <c r="D557" s="69"/>
      <c r="E557" s="93"/>
      <c r="F557" s="100"/>
      <c r="G557" s="100"/>
      <c r="H557" s="100"/>
      <c r="I557" s="100"/>
      <c r="J557" s="100"/>
      <c r="K557" s="137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38"/>
      <c r="AA557" s="100"/>
      <c r="AB557" s="100"/>
      <c r="AC557" s="100"/>
      <c r="AD557" s="51"/>
      <c r="AE557" s="51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</row>
    <row r="558" spans="1:70" ht="12.75" customHeight="1">
      <c r="A558" s="134"/>
      <c r="B558" s="68"/>
      <c r="C558" s="67"/>
      <c r="D558" s="69"/>
      <c r="E558" s="93"/>
      <c r="F558" s="100"/>
      <c r="G558" s="100"/>
      <c r="H558" s="100"/>
      <c r="I558" s="100"/>
      <c r="J558" s="100"/>
      <c r="K558" s="137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51"/>
      <c r="AE558" s="51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</row>
    <row r="559" spans="1:70" ht="12.75" customHeight="1">
      <c r="A559" s="134"/>
      <c r="B559" s="67"/>
      <c r="C559" s="67"/>
      <c r="D559" s="142"/>
      <c r="E559" s="7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51"/>
      <c r="AE559" s="51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</row>
    <row r="560" spans="1:70" ht="12.75" customHeight="1">
      <c r="A560" s="134"/>
      <c r="B560" s="67"/>
      <c r="C560" s="67"/>
      <c r="D560" s="142"/>
      <c r="E560" s="7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51"/>
      <c r="AE560" s="51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</row>
    <row r="561" spans="1:70" ht="12.75" customHeight="1">
      <c r="A561" s="134"/>
      <c r="B561" s="68"/>
      <c r="C561" s="67"/>
      <c r="D561" s="69"/>
      <c r="E561" s="93"/>
      <c r="F561" s="100"/>
      <c r="G561" s="100"/>
      <c r="H561" s="100"/>
      <c r="I561" s="100"/>
      <c r="J561" s="100"/>
      <c r="K561" s="137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51"/>
      <c r="AE561" s="51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</row>
    <row r="562" spans="1:70" ht="12.75" customHeight="1">
      <c r="A562" s="134"/>
      <c r="B562" s="68"/>
      <c r="C562" s="67"/>
      <c r="D562" s="69"/>
      <c r="E562" s="93"/>
      <c r="F562" s="100"/>
      <c r="G562" s="100"/>
      <c r="H562" s="100"/>
      <c r="I562" s="100"/>
      <c r="J562" s="100"/>
      <c r="K562" s="137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51"/>
      <c r="AE562" s="51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</row>
    <row r="563" spans="1:70" ht="12.75" customHeight="1">
      <c r="A563" s="134"/>
      <c r="B563" s="67"/>
      <c r="C563" s="67"/>
      <c r="D563" s="142"/>
      <c r="E563" s="7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51"/>
      <c r="AE563" s="51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</row>
    <row r="564" spans="1:70" ht="12.75" customHeight="1">
      <c r="A564" s="134"/>
      <c r="B564" s="68"/>
      <c r="C564" s="67"/>
      <c r="D564" s="69"/>
      <c r="E564" s="93"/>
      <c r="F564" s="100"/>
      <c r="G564" s="100"/>
      <c r="H564" s="100"/>
      <c r="I564" s="100"/>
      <c r="J564" s="100"/>
      <c r="K564" s="137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38"/>
      <c r="AA564" s="100"/>
      <c r="AB564" s="100"/>
      <c r="AC564" s="100"/>
      <c r="AD564" s="51"/>
      <c r="AE564" s="51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</row>
    <row r="565" spans="1:70" ht="12.75" customHeight="1">
      <c r="A565" s="134"/>
      <c r="B565" s="67"/>
      <c r="C565" s="67"/>
      <c r="D565" s="142"/>
      <c r="E565" s="7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51"/>
      <c r="AE565" s="51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</row>
    <row r="566" spans="1:70" ht="12.75" customHeight="1">
      <c r="A566" s="134"/>
      <c r="B566" s="68"/>
      <c r="C566" s="67"/>
      <c r="D566" s="69"/>
      <c r="E566" s="93"/>
      <c r="F566" s="100"/>
      <c r="G566" s="100"/>
      <c r="H566" s="100"/>
      <c r="I566" s="100"/>
      <c r="J566" s="100"/>
      <c r="K566" s="137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38"/>
      <c r="AA566" s="100"/>
      <c r="AB566" s="100"/>
      <c r="AC566" s="100"/>
      <c r="AD566" s="51"/>
      <c r="AE566" s="51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</row>
    <row r="567" spans="1:70" ht="12.75" customHeight="1">
      <c r="A567" s="134"/>
      <c r="B567" s="68"/>
      <c r="C567" s="67"/>
      <c r="D567" s="69"/>
      <c r="E567" s="93"/>
      <c r="F567" s="100"/>
      <c r="G567" s="100"/>
      <c r="H567" s="100"/>
      <c r="I567" s="100"/>
      <c r="J567" s="100"/>
      <c r="K567" s="137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51"/>
      <c r="AE567" s="51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</row>
    <row r="568" spans="1:70" ht="12.75" customHeight="1">
      <c r="A568" s="134"/>
      <c r="B568" s="68"/>
      <c r="C568" s="67"/>
      <c r="D568" s="69"/>
      <c r="E568" s="93"/>
      <c r="F568" s="100"/>
      <c r="G568" s="100"/>
      <c r="H568" s="100"/>
      <c r="I568" s="100"/>
      <c r="J568" s="100"/>
      <c r="K568" s="137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51"/>
      <c r="AE568" s="51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</row>
    <row r="569" spans="1:70" ht="12.75" customHeight="1">
      <c r="A569" s="134"/>
      <c r="B569" s="67"/>
      <c r="C569" s="68"/>
      <c r="D569" s="69"/>
      <c r="E569" s="7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51"/>
      <c r="AE569" s="51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</row>
    <row r="570" spans="1:70" ht="12.75" customHeight="1">
      <c r="A570" s="134"/>
      <c r="B570" s="68"/>
      <c r="C570" s="67"/>
      <c r="D570" s="69"/>
      <c r="E570" s="93"/>
      <c r="F570" s="100"/>
      <c r="G570" s="100"/>
      <c r="H570" s="100"/>
      <c r="I570" s="100"/>
      <c r="J570" s="100"/>
      <c r="K570" s="137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51"/>
      <c r="AE570" s="51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</row>
    <row r="571" spans="1:70" ht="12.75" customHeight="1">
      <c r="A571" s="134"/>
      <c r="B571" s="68"/>
      <c r="C571" s="67"/>
      <c r="D571" s="69"/>
      <c r="E571" s="93"/>
      <c r="F571" s="100"/>
      <c r="G571" s="100"/>
      <c r="H571" s="100"/>
      <c r="I571" s="100"/>
      <c r="J571" s="100"/>
      <c r="K571" s="137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51"/>
      <c r="AE571" s="51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</row>
    <row r="572" spans="1:70" ht="12.75" customHeight="1">
      <c r="A572" s="134"/>
      <c r="B572" s="67"/>
      <c r="C572" s="68"/>
      <c r="D572" s="69"/>
      <c r="E572" s="7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51"/>
      <c r="AE572" s="51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</row>
    <row r="573" spans="1:70" ht="12.75" customHeight="1">
      <c r="A573" s="134"/>
      <c r="B573" s="67"/>
      <c r="C573" s="67"/>
      <c r="D573" s="142"/>
      <c r="E573" s="7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38"/>
      <c r="AA573" s="100"/>
      <c r="AB573" s="100"/>
      <c r="AC573" s="100"/>
      <c r="AD573" s="51"/>
      <c r="AE573" s="51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</row>
    <row r="574" spans="1:70" ht="12.75" customHeight="1">
      <c r="A574" s="134"/>
      <c r="B574" s="67"/>
      <c r="C574" s="68"/>
      <c r="D574" s="69"/>
      <c r="E574" s="7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38"/>
      <c r="AA574" s="100"/>
      <c r="AB574" s="100"/>
      <c r="AC574" s="100"/>
      <c r="AD574" s="51"/>
      <c r="AE574" s="51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</row>
    <row r="575" spans="1:70" ht="12.75" customHeight="1">
      <c r="A575" s="134"/>
      <c r="B575" s="67"/>
      <c r="C575" s="68"/>
      <c r="D575" s="69"/>
      <c r="E575" s="7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51"/>
      <c r="AE575" s="51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</row>
    <row r="576" spans="1:70" ht="12.75" customHeight="1">
      <c r="A576" s="134"/>
      <c r="B576" s="68"/>
      <c r="C576" s="67"/>
      <c r="D576" s="69"/>
      <c r="E576" s="93"/>
      <c r="F576" s="100"/>
      <c r="G576" s="100"/>
      <c r="H576" s="100"/>
      <c r="I576" s="100"/>
      <c r="J576" s="100"/>
      <c r="K576" s="137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38"/>
      <c r="AA576" s="100"/>
      <c r="AB576" s="100"/>
      <c r="AC576" s="100"/>
      <c r="AD576" s="51"/>
      <c r="AE576" s="51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</row>
    <row r="577" spans="1:70" ht="12.75" customHeight="1">
      <c r="A577" s="134"/>
      <c r="B577" s="67"/>
      <c r="C577" s="67"/>
      <c r="D577" s="142"/>
      <c r="E577" s="70"/>
      <c r="F577" s="100"/>
      <c r="G577" s="100"/>
      <c r="H577" s="100"/>
      <c r="I577" s="100"/>
      <c r="J577" s="100"/>
      <c r="K577" s="100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100"/>
      <c r="AA577" s="100"/>
      <c r="AB577" s="100"/>
      <c r="AC577" s="100"/>
      <c r="AD577" s="51"/>
      <c r="AE577" s="51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</row>
    <row r="578" spans="1:70" ht="12.75" customHeight="1">
      <c r="A578" s="134"/>
      <c r="B578" s="68"/>
      <c r="C578" s="68"/>
      <c r="D578" s="69"/>
      <c r="E578" s="93"/>
      <c r="F578" s="100"/>
      <c r="G578" s="100"/>
      <c r="H578" s="100"/>
      <c r="I578" s="100"/>
      <c r="J578" s="135"/>
      <c r="K578" s="137"/>
      <c r="L578" s="100"/>
      <c r="M578" s="135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51"/>
      <c r="AA578" s="51"/>
      <c r="AB578" s="100"/>
      <c r="AC578" s="100"/>
      <c r="AD578" s="51"/>
      <c r="AE578" s="51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</row>
    <row r="579" spans="1:70" ht="12.75" customHeight="1">
      <c r="A579" s="134"/>
      <c r="B579" s="68"/>
      <c r="C579" s="67"/>
      <c r="D579" s="69"/>
      <c r="E579" s="93"/>
      <c r="F579" s="100"/>
      <c r="G579" s="100"/>
      <c r="H579" s="100"/>
      <c r="I579" s="100"/>
      <c r="J579" s="100"/>
      <c r="K579" s="137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38"/>
      <c r="AA579" s="100"/>
      <c r="AB579" s="100"/>
      <c r="AC579" s="100"/>
      <c r="AD579" s="51"/>
      <c r="AE579" s="51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</row>
    <row r="580" spans="1:70" ht="12.75" customHeight="1">
      <c r="A580" s="134"/>
      <c r="B580" s="68"/>
      <c r="C580" s="67"/>
      <c r="D580" s="69"/>
      <c r="E580" s="93"/>
      <c r="F580" s="100"/>
      <c r="G580" s="100"/>
      <c r="H580" s="100"/>
      <c r="I580" s="100"/>
      <c r="J580" s="100"/>
      <c r="K580" s="137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51"/>
      <c r="AE580" s="51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</row>
    <row r="581" spans="1:70" ht="12.75" customHeight="1">
      <c r="A581" s="134"/>
      <c r="B581" s="67"/>
      <c r="C581" s="67"/>
      <c r="D581" s="142"/>
      <c r="E581" s="7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51"/>
      <c r="AE581" s="51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</row>
    <row r="582" spans="1:70" ht="12.75" customHeight="1">
      <c r="A582" s="134"/>
      <c r="B582" s="68"/>
      <c r="C582" s="67"/>
      <c r="D582" s="69"/>
      <c r="E582" s="93"/>
      <c r="F582" s="100"/>
      <c r="G582" s="100"/>
      <c r="H582" s="100"/>
      <c r="I582" s="100"/>
      <c r="J582" s="100"/>
      <c r="K582" s="137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51"/>
      <c r="AE582" s="51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</row>
    <row r="583" spans="1:70" ht="12.75" customHeight="1">
      <c r="A583" s="134"/>
      <c r="B583" s="67"/>
      <c r="C583" s="67"/>
      <c r="D583" s="142"/>
      <c r="E583" s="7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38"/>
      <c r="AA583" s="100"/>
      <c r="AB583" s="100"/>
      <c r="AC583" s="100"/>
      <c r="AD583" s="51"/>
      <c r="AE583" s="51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</row>
    <row r="584" spans="1:70" ht="12.75" customHeight="1">
      <c r="A584" s="134"/>
      <c r="B584" s="68"/>
      <c r="C584" s="67"/>
      <c r="D584" s="69"/>
      <c r="E584" s="93"/>
      <c r="F584" s="100"/>
      <c r="G584" s="100"/>
      <c r="H584" s="100"/>
      <c r="I584" s="100"/>
      <c r="J584" s="100"/>
      <c r="K584" s="137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51"/>
      <c r="AE584" s="51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</row>
    <row r="585" spans="1:70" ht="12.75" customHeight="1">
      <c r="A585" s="134"/>
      <c r="B585" s="68"/>
      <c r="C585" s="67"/>
      <c r="D585" s="69"/>
      <c r="E585" s="93"/>
      <c r="F585" s="100"/>
      <c r="G585" s="100"/>
      <c r="H585" s="100"/>
      <c r="I585" s="100"/>
      <c r="J585" s="100"/>
      <c r="K585" s="137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38"/>
      <c r="AA585" s="100"/>
      <c r="AB585" s="100"/>
      <c r="AC585" s="100"/>
      <c r="AD585" s="51"/>
      <c r="AE585" s="51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</row>
    <row r="586" spans="1:70" ht="12.75" customHeight="1">
      <c r="A586" s="134"/>
      <c r="B586" s="68"/>
      <c r="C586" s="67"/>
      <c r="D586" s="69"/>
      <c r="E586" s="93"/>
      <c r="F586" s="100"/>
      <c r="G586" s="100"/>
      <c r="H586" s="100"/>
      <c r="I586" s="100"/>
      <c r="J586" s="100"/>
      <c r="K586" s="137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51"/>
      <c r="AE586" s="51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</row>
    <row r="587" spans="1:70" ht="12.75" customHeight="1">
      <c r="A587" s="134"/>
      <c r="B587" s="68"/>
      <c r="C587" s="67"/>
      <c r="D587" s="69"/>
      <c r="E587" s="93"/>
      <c r="F587" s="100"/>
      <c r="G587" s="100"/>
      <c r="H587" s="100"/>
      <c r="I587" s="100"/>
      <c r="J587" s="100"/>
      <c r="K587" s="137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51"/>
      <c r="AE587" s="51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</row>
    <row r="588" spans="1:70" ht="12.75" customHeight="1">
      <c r="A588" s="134"/>
      <c r="B588" s="68"/>
      <c r="C588" s="67"/>
      <c r="D588" s="69"/>
      <c r="E588" s="93"/>
      <c r="F588" s="100"/>
      <c r="G588" s="100"/>
      <c r="H588" s="100"/>
      <c r="I588" s="100"/>
      <c r="J588" s="100"/>
      <c r="K588" s="137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51"/>
      <c r="AE588" s="51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</row>
    <row r="589" spans="1:70" ht="12.75" customHeight="1">
      <c r="A589" s="134"/>
      <c r="B589" s="68"/>
      <c r="C589" s="67"/>
      <c r="D589" s="69"/>
      <c r="E589" s="93"/>
      <c r="F589" s="100"/>
      <c r="G589" s="100"/>
      <c r="H589" s="100"/>
      <c r="I589" s="100"/>
      <c r="J589" s="100"/>
      <c r="K589" s="137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51"/>
      <c r="AE589" s="51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</row>
    <row r="590" spans="1:70" ht="12.75" customHeight="1">
      <c r="A590" s="134"/>
      <c r="B590" s="68"/>
      <c r="C590" s="67"/>
      <c r="D590" s="69"/>
      <c r="E590" s="93"/>
      <c r="F590" s="100"/>
      <c r="G590" s="100"/>
      <c r="H590" s="100"/>
      <c r="I590" s="100"/>
      <c r="J590" s="100"/>
      <c r="K590" s="137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51"/>
      <c r="AE590" s="51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</row>
    <row r="591" spans="1:70" ht="12.75" customHeight="1">
      <c r="A591" s="134"/>
      <c r="B591" s="68"/>
      <c r="C591" s="67"/>
      <c r="D591" s="69"/>
      <c r="E591" s="93"/>
      <c r="F591" s="100"/>
      <c r="G591" s="100"/>
      <c r="H591" s="100"/>
      <c r="I591" s="100"/>
      <c r="J591" s="100"/>
      <c r="K591" s="137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51"/>
      <c r="AE591" s="51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</row>
    <row r="592" spans="1:70" ht="12.75" customHeight="1">
      <c r="A592" s="134"/>
      <c r="B592" s="68"/>
      <c r="C592" s="67"/>
      <c r="D592" s="69"/>
      <c r="E592" s="93"/>
      <c r="F592" s="100"/>
      <c r="G592" s="100"/>
      <c r="H592" s="100"/>
      <c r="I592" s="100"/>
      <c r="J592" s="100"/>
      <c r="K592" s="137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51"/>
      <c r="AE592" s="51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</row>
    <row r="593" spans="1:70" ht="12.75" customHeight="1">
      <c r="A593" s="134"/>
      <c r="B593" s="68"/>
      <c r="C593" s="67"/>
      <c r="D593" s="69"/>
      <c r="E593" s="93"/>
      <c r="F593" s="100"/>
      <c r="G593" s="100"/>
      <c r="H593" s="100"/>
      <c r="I593" s="100"/>
      <c r="J593" s="100"/>
      <c r="K593" s="137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51"/>
      <c r="AE593" s="51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</row>
    <row r="594" spans="1:70" ht="12.75" customHeight="1">
      <c r="A594" s="98"/>
      <c r="B594" s="99"/>
      <c r="C594" s="99"/>
      <c r="D594" s="126"/>
      <c r="E594" s="126"/>
      <c r="F594" s="99"/>
      <c r="G594" s="99"/>
      <c r="H594" s="99"/>
      <c r="I594" s="99"/>
      <c r="J594" s="100"/>
      <c r="K594" s="100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100"/>
      <c r="AA594" s="100"/>
      <c r="AB594" s="99"/>
      <c r="AC594" s="99"/>
      <c r="AD594" s="51"/>
      <c r="AE594" s="51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</row>
    <row r="595" spans="1:70" ht="12.75" customHeight="1">
      <c r="A595" s="134"/>
      <c r="B595" s="68"/>
      <c r="C595" s="68"/>
      <c r="D595" s="69"/>
      <c r="E595" s="7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99"/>
      <c r="AB595" s="100"/>
      <c r="AC595" s="100"/>
      <c r="AD595" s="51"/>
      <c r="AE595" s="51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</row>
    <row r="596" spans="1:70" ht="12.75" customHeight="1">
      <c r="A596" s="134"/>
      <c r="B596" s="67"/>
      <c r="C596" s="68"/>
      <c r="D596" s="69"/>
      <c r="E596" s="70"/>
      <c r="F596" s="100"/>
      <c r="G596" s="100"/>
      <c r="H596" s="100"/>
      <c r="I596" s="100"/>
      <c r="J596" s="100"/>
      <c r="K596" s="100"/>
      <c r="L596" s="100"/>
      <c r="M596" s="100"/>
      <c r="N596" s="100"/>
      <c r="O596" s="135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51"/>
      <c r="AE596" s="51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</row>
    <row r="597" spans="1:70" ht="12.75" customHeight="1">
      <c r="A597" s="134"/>
      <c r="B597" s="68"/>
      <c r="C597" s="68"/>
      <c r="D597" s="69"/>
      <c r="E597" s="7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51"/>
      <c r="AE597" s="51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</row>
    <row r="598" spans="1:70" ht="12.75" customHeight="1">
      <c r="A598" s="134"/>
      <c r="B598" s="68"/>
      <c r="C598" s="68"/>
      <c r="D598" s="69"/>
      <c r="E598" s="93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51"/>
      <c r="AE598" s="51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</row>
    <row r="599" spans="1:70" ht="12.75" customHeight="1">
      <c r="A599" s="134"/>
      <c r="B599" s="68"/>
      <c r="C599" s="68"/>
      <c r="D599" s="69"/>
      <c r="E599" s="93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51"/>
      <c r="AE599" s="51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</row>
    <row r="600" spans="1:70" ht="12.75" customHeight="1">
      <c r="A600" s="134"/>
      <c r="B600" s="68"/>
      <c r="C600" s="68"/>
      <c r="D600" s="69"/>
      <c r="E600" s="93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35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51"/>
      <c r="AE600" s="51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</row>
    <row r="601" spans="1:70" ht="12.75" customHeight="1">
      <c r="A601" s="134"/>
      <c r="B601" s="68"/>
      <c r="C601" s="68"/>
      <c r="D601" s="69"/>
      <c r="E601" s="93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51"/>
      <c r="AE601" s="51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</row>
    <row r="602" spans="1:70" ht="12.75" customHeight="1">
      <c r="A602" s="134"/>
      <c r="B602" s="68"/>
      <c r="C602" s="68"/>
      <c r="D602" s="69"/>
      <c r="E602" s="7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51"/>
      <c r="AE602" s="51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</row>
    <row r="603" spans="1:70" ht="12.75" customHeight="1">
      <c r="A603" s="134"/>
      <c r="B603" s="68"/>
      <c r="C603" s="68"/>
      <c r="D603" s="69"/>
      <c r="E603" s="7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35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51"/>
      <c r="AE603" s="51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</row>
    <row r="604" spans="1:70" ht="12.75" customHeight="1">
      <c r="A604" s="134"/>
      <c r="B604" s="68"/>
      <c r="C604" s="68"/>
      <c r="D604" s="69"/>
      <c r="E604" s="97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51"/>
      <c r="AE604" s="51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</row>
    <row r="605" spans="1:70" ht="12.75" customHeight="1">
      <c r="A605" s="134"/>
      <c r="B605" s="68"/>
      <c r="C605" s="67"/>
      <c r="D605" s="69"/>
      <c r="E605" s="7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51"/>
      <c r="AE605" s="51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</row>
    <row r="606" spans="1:70" ht="12.75" customHeight="1">
      <c r="A606" s="134"/>
      <c r="B606" s="68"/>
      <c r="C606" s="68"/>
      <c r="D606" s="69"/>
      <c r="E606" s="7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35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51"/>
      <c r="AE606" s="51"/>
      <c r="AF606" s="42"/>
      <c r="AG606" s="42"/>
      <c r="AH606" s="42"/>
      <c r="AI606" s="42">
        <f>18+36+39+65+37+79+36+69</f>
        <v>379</v>
      </c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</row>
    <row r="607" spans="1:70" ht="12.75" customHeight="1">
      <c r="A607" s="134"/>
      <c r="B607" s="68"/>
      <c r="C607" s="68"/>
      <c r="D607" s="69"/>
      <c r="E607" s="93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35"/>
      <c r="V607" s="100"/>
      <c r="W607" s="100"/>
      <c r="X607" s="100"/>
      <c r="Y607" s="100"/>
      <c r="Z607" s="100"/>
      <c r="AA607" s="100"/>
      <c r="AB607" s="100"/>
      <c r="AC607" s="100"/>
      <c r="AD607" s="51"/>
      <c r="AE607" s="51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</row>
    <row r="608" spans="1:70" ht="12.75" customHeight="1">
      <c r="A608" s="134"/>
      <c r="B608" s="68"/>
      <c r="C608" s="68"/>
      <c r="D608" s="69"/>
      <c r="E608" s="7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51"/>
      <c r="AE608" s="51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</row>
    <row r="609" spans="1:70" ht="12.75" customHeight="1">
      <c r="A609" s="134"/>
      <c r="B609" s="68"/>
      <c r="C609" s="68"/>
      <c r="D609" s="69"/>
      <c r="E609" s="7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35"/>
      <c r="T609" s="100"/>
      <c r="U609" s="135"/>
      <c r="V609" s="100"/>
      <c r="W609" s="100"/>
      <c r="X609" s="100"/>
      <c r="Y609" s="100"/>
      <c r="Z609" s="100"/>
      <c r="AA609" s="100"/>
      <c r="AB609" s="100"/>
      <c r="AC609" s="100"/>
      <c r="AD609" s="51"/>
      <c r="AE609" s="51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</row>
    <row r="610" spans="1:70" ht="12.75" customHeight="1">
      <c r="A610" s="134"/>
      <c r="B610" s="67"/>
      <c r="C610" s="68"/>
      <c r="D610" s="69"/>
      <c r="E610" s="70"/>
      <c r="F610" s="100"/>
      <c r="G610" s="100"/>
      <c r="H610" s="100"/>
      <c r="I610" s="100"/>
      <c r="J610" s="100"/>
      <c r="K610" s="100"/>
      <c r="L610" s="100"/>
      <c r="M610" s="100"/>
      <c r="N610" s="100"/>
      <c r="O610" s="135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51"/>
      <c r="AE610" s="51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</row>
    <row r="611" spans="1:70" ht="12.75" customHeight="1">
      <c r="A611" s="134"/>
      <c r="B611" s="68"/>
      <c r="C611" s="68"/>
      <c r="D611" s="69"/>
      <c r="E611" s="7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51"/>
      <c r="AE611" s="51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</row>
    <row r="612" spans="1:70" ht="12.75" customHeight="1">
      <c r="A612" s="134"/>
      <c r="B612" s="68"/>
      <c r="C612" s="68"/>
      <c r="D612" s="69"/>
      <c r="E612" s="7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51"/>
      <c r="AE612" s="51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</row>
    <row r="613" spans="1:70" ht="12.75" customHeight="1">
      <c r="A613" s="134"/>
      <c r="B613" s="67"/>
      <c r="C613" s="68"/>
      <c r="D613" s="69"/>
      <c r="E613" s="70"/>
      <c r="F613" s="100"/>
      <c r="G613" s="100"/>
      <c r="H613" s="100"/>
      <c r="I613" s="100"/>
      <c r="J613" s="100"/>
      <c r="K613" s="100"/>
      <c r="L613" s="100"/>
      <c r="M613" s="100"/>
      <c r="N613" s="100"/>
      <c r="O613" s="135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51"/>
      <c r="AE613" s="51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</row>
    <row r="614" spans="1:70" ht="12.75" customHeight="1">
      <c r="A614" s="134"/>
      <c r="B614" s="68"/>
      <c r="C614" s="68"/>
      <c r="D614" s="69"/>
      <c r="E614" s="7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51"/>
      <c r="AE614" s="51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</row>
    <row r="615" spans="1:70" ht="12.75" customHeight="1">
      <c r="A615" s="134"/>
      <c r="B615" s="67"/>
      <c r="C615" s="68"/>
      <c r="D615" s="69"/>
      <c r="E615" s="70"/>
      <c r="F615" s="100"/>
      <c r="G615" s="100"/>
      <c r="H615" s="100"/>
      <c r="I615" s="100"/>
      <c r="J615" s="100"/>
      <c r="K615" s="100"/>
      <c r="L615" s="100"/>
      <c r="M615" s="100"/>
      <c r="N615" s="100"/>
      <c r="O615" s="135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51"/>
      <c r="AE615" s="51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</row>
    <row r="616" spans="1:70" ht="12.75" customHeight="1">
      <c r="A616" s="134"/>
      <c r="B616" s="67"/>
      <c r="C616" s="68"/>
      <c r="D616" s="69"/>
      <c r="E616" s="70"/>
      <c r="F616" s="100"/>
      <c r="G616" s="100"/>
      <c r="H616" s="100"/>
      <c r="I616" s="100"/>
      <c r="J616" s="100"/>
      <c r="K616" s="100"/>
      <c r="L616" s="100"/>
      <c r="M616" s="100"/>
      <c r="N616" s="100"/>
      <c r="O616" s="135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51"/>
      <c r="AE616" s="51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</row>
    <row r="617" spans="1:70" ht="12.75" customHeight="1">
      <c r="A617" s="134"/>
      <c r="B617" s="67"/>
      <c r="C617" s="68"/>
      <c r="D617" s="69"/>
      <c r="E617" s="70"/>
      <c r="F617" s="100"/>
      <c r="G617" s="100"/>
      <c r="H617" s="100"/>
      <c r="I617" s="100"/>
      <c r="J617" s="100"/>
      <c r="K617" s="100"/>
      <c r="L617" s="100"/>
      <c r="M617" s="100"/>
      <c r="N617" s="100"/>
      <c r="O617" s="135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51"/>
      <c r="AE617" s="51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</row>
    <row r="618" spans="1:70" ht="12.75" customHeight="1">
      <c r="A618" s="134"/>
      <c r="B618" s="67"/>
      <c r="C618" s="68"/>
      <c r="D618" s="69"/>
      <c r="E618" s="70"/>
      <c r="F618" s="100"/>
      <c r="G618" s="100"/>
      <c r="H618" s="100"/>
      <c r="I618" s="100"/>
      <c r="J618" s="100"/>
      <c r="K618" s="100"/>
      <c r="L618" s="100"/>
      <c r="M618" s="100"/>
      <c r="N618" s="100"/>
      <c r="O618" s="135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51"/>
      <c r="AE618" s="51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</row>
    <row r="619" spans="1:70" ht="12.75" customHeight="1">
      <c r="A619" s="134"/>
      <c r="B619" s="68"/>
      <c r="C619" s="68"/>
      <c r="D619" s="69"/>
      <c r="E619" s="7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51"/>
      <c r="AE619" s="51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</row>
    <row r="620" spans="1:70" ht="12.75" customHeight="1">
      <c r="A620" s="134"/>
      <c r="B620" s="67"/>
      <c r="C620" s="68"/>
      <c r="D620" s="69"/>
      <c r="E620" s="70"/>
      <c r="F620" s="100"/>
      <c r="G620" s="100"/>
      <c r="H620" s="100"/>
      <c r="I620" s="100"/>
      <c r="J620" s="100"/>
      <c r="K620" s="100"/>
      <c r="L620" s="100"/>
      <c r="M620" s="100"/>
      <c r="N620" s="100"/>
      <c r="O620" s="135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51"/>
      <c r="AE620" s="51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</row>
    <row r="621" spans="1:70" ht="12.75" customHeight="1">
      <c r="A621" s="134"/>
      <c r="B621" s="68"/>
      <c r="C621" s="68"/>
      <c r="D621" s="69"/>
      <c r="E621" s="7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51"/>
      <c r="AE621" s="51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</row>
    <row r="622" spans="1:70" ht="12.75" customHeight="1">
      <c r="A622" s="134"/>
      <c r="B622" s="67"/>
      <c r="C622" s="68"/>
      <c r="D622" s="69"/>
      <c r="E622" s="70"/>
      <c r="F622" s="100"/>
      <c r="G622" s="100"/>
      <c r="H622" s="100"/>
      <c r="I622" s="100"/>
      <c r="J622" s="100"/>
      <c r="K622" s="100"/>
      <c r="L622" s="100"/>
      <c r="M622" s="100"/>
      <c r="N622" s="100"/>
      <c r="O622" s="135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51"/>
      <c r="AE622" s="51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</row>
    <row r="623" spans="1:70" ht="12.75" customHeight="1">
      <c r="A623" s="134"/>
      <c r="B623" s="67"/>
      <c r="C623" s="68"/>
      <c r="D623" s="69"/>
      <c r="E623" s="70"/>
      <c r="F623" s="100"/>
      <c r="G623" s="100"/>
      <c r="H623" s="100"/>
      <c r="I623" s="100"/>
      <c r="J623" s="100"/>
      <c r="K623" s="100"/>
      <c r="L623" s="100"/>
      <c r="M623" s="100"/>
      <c r="N623" s="100"/>
      <c r="O623" s="135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51"/>
      <c r="AE623" s="51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</row>
    <row r="624" spans="1:70" ht="12.75" customHeight="1">
      <c r="A624" s="134"/>
      <c r="B624" s="67"/>
      <c r="C624" s="68"/>
      <c r="D624" s="69"/>
      <c r="E624" s="70"/>
      <c r="F624" s="100"/>
      <c r="G624" s="100"/>
      <c r="H624" s="100"/>
      <c r="I624" s="100"/>
      <c r="J624" s="100"/>
      <c r="K624" s="100"/>
      <c r="L624" s="100"/>
      <c r="M624" s="100"/>
      <c r="N624" s="100"/>
      <c r="O624" s="135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51"/>
      <c r="AE624" s="51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</row>
    <row r="625" spans="1:70" ht="12.75" customHeight="1">
      <c r="A625" s="134"/>
      <c r="B625" s="67"/>
      <c r="C625" s="68"/>
      <c r="D625" s="69"/>
      <c r="E625" s="70"/>
      <c r="F625" s="100"/>
      <c r="G625" s="100"/>
      <c r="H625" s="100"/>
      <c r="I625" s="100"/>
      <c r="J625" s="100"/>
      <c r="K625" s="100"/>
      <c r="L625" s="100"/>
      <c r="M625" s="100"/>
      <c r="N625" s="100"/>
      <c r="O625" s="135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51"/>
      <c r="AE625" s="51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</row>
    <row r="626" spans="1:70" ht="12.75" customHeight="1">
      <c r="A626" s="134"/>
      <c r="B626" s="67"/>
      <c r="C626" s="68"/>
      <c r="D626" s="69"/>
      <c r="E626" s="70"/>
      <c r="F626" s="100"/>
      <c r="G626" s="100"/>
      <c r="H626" s="100"/>
      <c r="I626" s="100"/>
      <c r="J626" s="100"/>
      <c r="K626" s="100"/>
      <c r="L626" s="100"/>
      <c r="M626" s="100"/>
      <c r="N626" s="100"/>
      <c r="O626" s="135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51"/>
      <c r="AE626" s="51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</row>
    <row r="627" spans="1:70" ht="12.75" customHeight="1">
      <c r="A627" s="134"/>
      <c r="B627" s="67"/>
      <c r="C627" s="68"/>
      <c r="D627" s="69"/>
      <c r="E627" s="70"/>
      <c r="F627" s="100"/>
      <c r="G627" s="100"/>
      <c r="H627" s="100"/>
      <c r="I627" s="100"/>
      <c r="J627" s="100"/>
      <c r="K627" s="100"/>
      <c r="L627" s="100"/>
      <c r="M627" s="100"/>
      <c r="N627" s="100"/>
      <c r="O627" s="135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51"/>
      <c r="AE627" s="51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</row>
    <row r="628" spans="1:70" ht="12.75" customHeight="1">
      <c r="A628" s="134"/>
      <c r="B628" s="67"/>
      <c r="C628" s="68"/>
      <c r="D628" s="69"/>
      <c r="E628" s="70"/>
      <c r="F628" s="100"/>
      <c r="G628" s="100"/>
      <c r="H628" s="100"/>
      <c r="I628" s="100"/>
      <c r="J628" s="100"/>
      <c r="K628" s="100"/>
      <c r="L628" s="100"/>
      <c r="M628" s="100"/>
      <c r="N628" s="100"/>
      <c r="O628" s="135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51"/>
      <c r="AE628" s="51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</row>
    <row r="629" spans="1:70" ht="12.75" customHeight="1">
      <c r="A629" s="134"/>
      <c r="B629" s="67"/>
      <c r="C629" s="68"/>
      <c r="D629" s="69"/>
      <c r="E629" s="70"/>
      <c r="F629" s="100"/>
      <c r="G629" s="100"/>
      <c r="H629" s="100"/>
      <c r="I629" s="100"/>
      <c r="J629" s="100"/>
      <c r="K629" s="100"/>
      <c r="L629" s="100"/>
      <c r="M629" s="100"/>
      <c r="N629" s="100"/>
      <c r="O629" s="135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51"/>
      <c r="AE629" s="51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</row>
    <row r="630" spans="1:70" ht="12.75" customHeight="1">
      <c r="A630" s="134"/>
      <c r="B630" s="67"/>
      <c r="C630" s="68"/>
      <c r="D630" s="69"/>
      <c r="E630" s="70"/>
      <c r="F630" s="100"/>
      <c r="G630" s="100"/>
      <c r="H630" s="100"/>
      <c r="I630" s="100"/>
      <c r="J630" s="100"/>
      <c r="K630" s="100"/>
      <c r="L630" s="100"/>
      <c r="M630" s="100"/>
      <c r="N630" s="100"/>
      <c r="O630" s="135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51"/>
      <c r="AE630" s="51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</row>
    <row r="631" spans="1:70" ht="12.75" customHeight="1">
      <c r="A631" s="98"/>
      <c r="B631" s="99"/>
      <c r="C631" s="99"/>
      <c r="D631" s="126"/>
      <c r="E631" s="126"/>
      <c r="F631" s="99"/>
      <c r="G631" s="99"/>
      <c r="H631" s="99"/>
      <c r="I631" s="99"/>
      <c r="J631" s="100"/>
      <c r="K631" s="100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100"/>
      <c r="AA631" s="100"/>
      <c r="AB631" s="99"/>
      <c r="AC631" s="99"/>
      <c r="AD631" s="51"/>
      <c r="AE631" s="51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</row>
    <row r="632" spans="1:70" ht="12.75" customHeight="1">
      <c r="A632" s="134"/>
      <c r="B632" s="68"/>
      <c r="C632" s="68"/>
      <c r="D632" s="69"/>
      <c r="E632" s="7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51"/>
      <c r="AE632" s="51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</row>
    <row r="633" spans="1:70" ht="12.75" customHeight="1">
      <c r="A633" s="134"/>
      <c r="B633" s="68"/>
      <c r="C633" s="68"/>
      <c r="D633" s="69"/>
      <c r="E633" s="7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51"/>
      <c r="AE633" s="51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</row>
    <row r="634" spans="1:70" ht="12.75" customHeight="1">
      <c r="A634" s="134"/>
      <c r="B634" s="68"/>
      <c r="C634" s="68"/>
      <c r="D634" s="69"/>
      <c r="E634" s="7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99"/>
      <c r="AB634" s="100"/>
      <c r="AC634" s="100"/>
      <c r="AD634" s="51"/>
      <c r="AE634" s="51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</row>
    <row r="635" spans="1:70" ht="12.75" customHeight="1">
      <c r="A635" s="134"/>
      <c r="B635" s="68"/>
      <c r="C635" s="68"/>
      <c r="D635" s="69"/>
      <c r="E635" s="7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51"/>
      <c r="AE635" s="51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</row>
    <row r="636" spans="1:70" ht="12.75" customHeight="1">
      <c r="A636" s="134"/>
      <c r="B636" s="68"/>
      <c r="C636" s="68"/>
      <c r="D636" s="69"/>
      <c r="E636" s="93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51"/>
      <c r="AE636" s="51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</row>
    <row r="637" spans="1:70" ht="12.75" customHeight="1">
      <c r="A637" s="134"/>
      <c r="B637" s="68"/>
      <c r="C637" s="67"/>
      <c r="D637" s="69"/>
      <c r="E637" s="93"/>
      <c r="F637" s="100"/>
      <c r="G637" s="100"/>
      <c r="H637" s="100"/>
      <c r="I637" s="100"/>
      <c r="J637" s="100"/>
      <c r="K637" s="100"/>
      <c r="L637" s="100"/>
      <c r="M637" s="135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51"/>
      <c r="AE637" s="51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</row>
    <row r="638" spans="1:70" ht="12.75" customHeight="1">
      <c r="A638" s="134"/>
      <c r="B638" s="68"/>
      <c r="C638" s="68"/>
      <c r="D638" s="69"/>
      <c r="E638" s="93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51"/>
      <c r="AE638" s="51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</row>
    <row r="639" spans="1:70" ht="12.75" customHeight="1">
      <c r="A639" s="134"/>
      <c r="B639" s="68"/>
      <c r="C639" s="68"/>
      <c r="D639" s="69"/>
      <c r="E639" s="7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35"/>
      <c r="X639" s="135"/>
      <c r="Y639" s="135"/>
      <c r="Z639" s="100"/>
      <c r="AA639" s="100"/>
      <c r="AB639" s="100"/>
      <c r="AC639" s="100"/>
      <c r="AD639" s="51"/>
      <c r="AE639" s="51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</row>
    <row r="640" spans="1:70" ht="12.75" customHeight="1">
      <c r="A640" s="134"/>
      <c r="B640" s="68"/>
      <c r="C640" s="68"/>
      <c r="D640" s="69"/>
      <c r="E640" s="7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51"/>
      <c r="AE640" s="51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</row>
    <row r="641" spans="1:70" ht="12.75" customHeight="1">
      <c r="A641" s="134"/>
      <c r="B641" s="68"/>
      <c r="C641" s="68"/>
      <c r="D641" s="69"/>
      <c r="E641" s="7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51"/>
      <c r="AE641" s="51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</row>
    <row r="642" spans="1:70" ht="12.75" customHeight="1">
      <c r="A642" s="134"/>
      <c r="B642" s="68"/>
      <c r="C642" s="68"/>
      <c r="D642" s="69"/>
      <c r="E642" s="7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51"/>
      <c r="AE642" s="51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</row>
    <row r="643" spans="1:70" ht="12.75" customHeight="1">
      <c r="A643" s="134"/>
      <c r="B643" s="68"/>
      <c r="C643" s="68"/>
      <c r="D643" s="69"/>
      <c r="E643" s="93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51"/>
      <c r="AE643" s="51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</row>
    <row r="644" spans="1:70" ht="12.75" customHeight="1">
      <c r="A644" s="134"/>
      <c r="B644" s="68"/>
      <c r="C644" s="68"/>
      <c r="D644" s="69"/>
      <c r="E644" s="7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51"/>
      <c r="AE644" s="51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</row>
    <row r="645" spans="1:70" ht="12.75" customHeight="1">
      <c r="A645" s="134"/>
      <c r="B645" s="68"/>
      <c r="C645" s="68"/>
      <c r="D645" s="69"/>
      <c r="E645" s="70"/>
      <c r="F645" s="100"/>
      <c r="G645" s="100"/>
      <c r="H645" s="100"/>
      <c r="I645" s="100"/>
      <c r="J645" s="100"/>
      <c r="K645" s="100"/>
      <c r="L645" s="100"/>
      <c r="M645" s="135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51"/>
      <c r="AE645" s="51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</row>
    <row r="646" spans="1:70" ht="12.75" customHeight="1">
      <c r="A646" s="134"/>
      <c r="B646" s="68"/>
      <c r="C646" s="68"/>
      <c r="D646" s="69"/>
      <c r="E646" s="7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51"/>
      <c r="AE646" s="51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</row>
    <row r="647" spans="1:70" ht="12.75" customHeight="1">
      <c r="A647" s="134"/>
      <c r="B647" s="68"/>
      <c r="C647" s="68"/>
      <c r="D647" s="69"/>
      <c r="E647" s="93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51"/>
      <c r="AE647" s="51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</row>
    <row r="648" spans="1:70" ht="12.75" customHeight="1">
      <c r="A648" s="134"/>
      <c r="B648" s="68"/>
      <c r="C648" s="68"/>
      <c r="D648" s="69"/>
      <c r="E648" s="93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51"/>
      <c r="AE648" s="51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</row>
    <row r="649" spans="1:70" ht="12.75" customHeight="1">
      <c r="A649" s="134"/>
      <c r="B649" s="68"/>
      <c r="C649" s="68"/>
      <c r="D649" s="69"/>
      <c r="E649" s="93"/>
      <c r="F649" s="100"/>
      <c r="G649" s="100"/>
      <c r="H649" s="100"/>
      <c r="I649" s="100"/>
      <c r="J649" s="100"/>
      <c r="K649" s="100"/>
      <c r="L649" s="100"/>
      <c r="M649" s="100"/>
      <c r="N649" s="100"/>
      <c r="O649" s="141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51"/>
      <c r="AE649" s="51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</row>
    <row r="650" spans="1:70" ht="12.75" customHeight="1">
      <c r="A650" s="134"/>
      <c r="B650" s="68"/>
      <c r="C650" s="68"/>
      <c r="D650" s="69"/>
      <c r="E650" s="93"/>
      <c r="F650" s="100"/>
      <c r="G650" s="100"/>
      <c r="H650" s="100"/>
      <c r="I650" s="100"/>
      <c r="J650" s="100"/>
      <c r="K650" s="100"/>
      <c r="L650" s="100"/>
      <c r="M650" s="100"/>
      <c r="N650" s="100"/>
      <c r="O650" s="141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51"/>
      <c r="AE650" s="51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</row>
    <row r="651" spans="1:70" ht="12.75" customHeight="1">
      <c r="A651" s="134"/>
      <c r="B651" s="68"/>
      <c r="C651" s="68"/>
      <c r="D651" s="69"/>
      <c r="E651" s="7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51"/>
      <c r="AE651" s="51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</row>
    <row r="652" spans="1:70" ht="12.75" customHeight="1">
      <c r="A652" s="134"/>
      <c r="B652" s="68"/>
      <c r="C652" s="68"/>
      <c r="D652" s="69"/>
      <c r="E652" s="93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51"/>
      <c r="AE652" s="51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</row>
    <row r="653" spans="1:70" ht="12.75" customHeight="1">
      <c r="A653" s="134"/>
      <c r="B653" s="68"/>
      <c r="C653" s="68"/>
      <c r="D653" s="69"/>
      <c r="E653" s="93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51"/>
      <c r="AE653" s="51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</row>
    <row r="654" spans="1:70" ht="12.75" customHeight="1">
      <c r="A654" s="134"/>
      <c r="B654" s="68"/>
      <c r="C654" s="68"/>
      <c r="D654" s="69"/>
      <c r="E654" s="93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51"/>
      <c r="AE654" s="51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</row>
    <row r="655" spans="1:70" ht="12.75" customHeight="1">
      <c r="A655" s="134"/>
      <c r="B655" s="68"/>
      <c r="C655" s="68"/>
      <c r="D655" s="69"/>
      <c r="E655" s="93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51"/>
      <c r="AE655" s="51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</row>
    <row r="656" spans="1:70" ht="12.75" customHeight="1">
      <c r="A656" s="134"/>
      <c r="B656" s="68"/>
      <c r="C656" s="68"/>
      <c r="D656" s="69"/>
      <c r="E656" s="93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51"/>
      <c r="AE656" s="51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</row>
    <row r="657" spans="1:70" ht="12.75" customHeight="1">
      <c r="A657" s="134"/>
      <c r="B657" s="68"/>
      <c r="C657" s="68"/>
      <c r="D657" s="69"/>
      <c r="E657" s="93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51"/>
      <c r="AE657" s="51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</row>
    <row r="658" spans="1:70" ht="12.75" customHeight="1">
      <c r="A658" s="134"/>
      <c r="B658" s="68"/>
      <c r="C658" s="68"/>
      <c r="D658" s="69"/>
      <c r="E658" s="93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51"/>
      <c r="AE658" s="51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</row>
    <row r="659" spans="1:70" ht="12.75" customHeight="1">
      <c r="A659" s="134"/>
      <c r="B659" s="68"/>
      <c r="C659" s="68"/>
      <c r="D659" s="69"/>
      <c r="E659" s="93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51"/>
      <c r="AE659" s="51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</row>
    <row r="660" spans="1:70" ht="12.75" customHeight="1">
      <c r="A660" s="134"/>
      <c r="B660" s="68"/>
      <c r="C660" s="68"/>
      <c r="D660" s="69"/>
      <c r="E660" s="7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51"/>
      <c r="AE660" s="51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</row>
    <row r="661" spans="1:70" ht="12.75" customHeight="1">
      <c r="A661" s="134"/>
      <c r="B661" s="68"/>
      <c r="C661" s="68"/>
      <c r="D661" s="69"/>
      <c r="E661" s="93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51"/>
      <c r="AE661" s="51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</row>
    <row r="662" spans="1:70" ht="12.75" customHeight="1">
      <c r="A662" s="134"/>
      <c r="B662" s="68"/>
      <c r="C662" s="68"/>
      <c r="D662" s="69"/>
      <c r="E662" s="93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51"/>
      <c r="AE662" s="51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</row>
    <row r="663" spans="1:70" ht="12.75" customHeight="1">
      <c r="A663" s="134"/>
      <c r="B663" s="68"/>
      <c r="C663" s="68"/>
      <c r="D663" s="69"/>
      <c r="E663" s="93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51"/>
      <c r="AE663" s="51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</row>
    <row r="664" spans="1:70" ht="12.75" customHeight="1">
      <c r="A664" s="134"/>
      <c r="B664" s="68"/>
      <c r="C664" s="68"/>
      <c r="D664" s="69"/>
      <c r="E664" s="93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51"/>
      <c r="AE664" s="51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</row>
    <row r="665" spans="1:70" ht="12.75" customHeight="1">
      <c r="A665" s="134"/>
      <c r="B665" s="68"/>
      <c r="C665" s="68"/>
      <c r="D665" s="69"/>
      <c r="E665" s="93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51"/>
      <c r="AE665" s="51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</row>
    <row r="666" spans="1:70" ht="12.75" customHeight="1">
      <c r="A666" s="134"/>
      <c r="B666" s="68"/>
      <c r="C666" s="68"/>
      <c r="D666" s="69"/>
      <c r="E666" s="93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51"/>
      <c r="AE666" s="51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</row>
    <row r="667" spans="1:70" ht="12.75" customHeight="1">
      <c r="A667" s="134"/>
      <c r="B667" s="68"/>
      <c r="C667" s="68"/>
      <c r="D667" s="69"/>
      <c r="E667" s="93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51"/>
      <c r="AE667" s="51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</row>
    <row r="668" spans="1:70" ht="12.75" customHeight="1">
      <c r="A668" s="134"/>
      <c r="B668" s="68"/>
      <c r="C668" s="68"/>
      <c r="D668" s="69"/>
      <c r="E668" s="7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51"/>
      <c r="AE668" s="51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</row>
    <row r="669" spans="1:70" ht="12.75" customHeight="1">
      <c r="A669" s="134"/>
      <c r="B669" s="68"/>
      <c r="C669" s="68"/>
      <c r="D669" s="69"/>
      <c r="E669" s="93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51"/>
      <c r="AE669" s="51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</row>
    <row r="670" spans="1:70" ht="12.75" customHeight="1">
      <c r="A670" s="134"/>
      <c r="B670" s="68"/>
      <c r="C670" s="68"/>
      <c r="D670" s="69"/>
      <c r="E670" s="7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51"/>
      <c r="AE670" s="51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</row>
    <row r="671" spans="1:70" ht="12.75" customHeight="1">
      <c r="A671" s="134"/>
      <c r="B671" s="68"/>
      <c r="C671" s="68"/>
      <c r="D671" s="69"/>
      <c r="E671" s="93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51"/>
      <c r="AE671" s="51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</row>
    <row r="672" spans="1:70" ht="12.75" customHeight="1">
      <c r="A672" s="134"/>
      <c r="B672" s="68"/>
      <c r="C672" s="68"/>
      <c r="D672" s="69"/>
      <c r="E672" s="93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51"/>
      <c r="AE672" s="51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</row>
    <row r="673" spans="1:70" ht="12.75" customHeight="1">
      <c r="A673" s="134"/>
      <c r="B673" s="68"/>
      <c r="C673" s="68"/>
      <c r="D673" s="69"/>
      <c r="E673" s="93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51"/>
      <c r="AE673" s="51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</row>
    <row r="674" spans="1:70" ht="12.75" customHeight="1">
      <c r="A674" s="134"/>
      <c r="B674" s="68"/>
      <c r="C674" s="68"/>
      <c r="D674" s="69"/>
      <c r="E674" s="93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51"/>
      <c r="AE674" s="51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</row>
    <row r="675" spans="1:70" ht="12.75" customHeight="1">
      <c r="A675" s="134"/>
      <c r="B675" s="68"/>
      <c r="C675" s="68"/>
      <c r="D675" s="69"/>
      <c r="E675" s="93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51"/>
      <c r="AE675" s="51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</row>
    <row r="676" spans="1:70" ht="12.75" customHeight="1">
      <c r="A676" s="134"/>
      <c r="B676" s="68"/>
      <c r="C676" s="68"/>
      <c r="D676" s="69"/>
      <c r="E676" s="93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51"/>
      <c r="AE676" s="51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</row>
    <row r="677" spans="1:70" ht="12.75" customHeight="1">
      <c r="A677" s="134"/>
      <c r="B677" s="68"/>
      <c r="C677" s="68"/>
      <c r="D677" s="69"/>
      <c r="E677" s="93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51"/>
      <c r="AE677" s="51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</row>
    <row r="678" spans="1:70" ht="12.75" customHeight="1">
      <c r="A678" s="134"/>
      <c r="B678" s="68"/>
      <c r="C678" s="68"/>
      <c r="D678" s="69"/>
      <c r="E678" s="93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51"/>
      <c r="AE678" s="51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</row>
    <row r="679" spans="1:70" ht="12.75" customHeight="1">
      <c r="A679" s="134"/>
      <c r="B679" s="67"/>
      <c r="C679" s="68"/>
      <c r="D679" s="69"/>
      <c r="E679" s="93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35"/>
      <c r="X679" s="135"/>
      <c r="Y679" s="135"/>
      <c r="Z679" s="100"/>
      <c r="AA679" s="100"/>
      <c r="AB679" s="100"/>
      <c r="AC679" s="100"/>
      <c r="AD679" s="51"/>
      <c r="AE679" s="51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</row>
    <row r="680" spans="1:70" ht="12.75" customHeight="1">
      <c r="A680" s="134"/>
      <c r="B680" s="67"/>
      <c r="C680" s="68"/>
      <c r="D680" s="69"/>
      <c r="E680" s="93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35"/>
      <c r="X680" s="135"/>
      <c r="Y680" s="135"/>
      <c r="Z680" s="100"/>
      <c r="AA680" s="100"/>
      <c r="AB680" s="100"/>
      <c r="AC680" s="100"/>
      <c r="AD680" s="51"/>
      <c r="AE680" s="51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</row>
    <row r="681" spans="1:70" ht="12.75" customHeight="1">
      <c r="A681" s="134"/>
      <c r="B681" s="68"/>
      <c r="C681" s="68"/>
      <c r="D681" s="69"/>
      <c r="E681" s="93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51"/>
      <c r="AE681" s="51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</row>
    <row r="682" spans="1:70" ht="12.75" customHeight="1">
      <c r="A682" s="134"/>
      <c r="B682" s="68"/>
      <c r="C682" s="68"/>
      <c r="D682" s="69"/>
      <c r="E682" s="7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51"/>
      <c r="AE682" s="51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</row>
    <row r="683" spans="1:70" ht="12.75" customHeight="1">
      <c r="A683" s="134"/>
      <c r="B683" s="68"/>
      <c r="C683" s="68"/>
      <c r="D683" s="69"/>
      <c r="E683" s="7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51"/>
      <c r="AE683" s="51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</row>
    <row r="684" spans="1:70" ht="12.75" customHeight="1">
      <c r="A684" s="134"/>
      <c r="B684" s="68"/>
      <c r="C684" s="68"/>
      <c r="D684" s="69"/>
      <c r="E684" s="7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51"/>
      <c r="AE684" s="51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</row>
    <row r="685" spans="1:70" ht="12.75" customHeight="1">
      <c r="A685" s="134"/>
      <c r="B685" s="68"/>
      <c r="C685" s="68"/>
      <c r="D685" s="69"/>
      <c r="E685" s="7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51"/>
      <c r="AE685" s="51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</row>
    <row r="686" spans="1:70" ht="12.75" customHeight="1">
      <c r="A686" s="134"/>
      <c r="B686" s="68"/>
      <c r="C686" s="68"/>
      <c r="D686" s="69"/>
      <c r="E686" s="7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51"/>
      <c r="AE686" s="51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</row>
    <row r="687" spans="1:70" ht="12.75" customHeight="1">
      <c r="A687" s="134"/>
      <c r="B687" s="68"/>
      <c r="C687" s="68"/>
      <c r="D687" s="69"/>
      <c r="E687" s="93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51"/>
      <c r="AE687" s="51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</row>
    <row r="688" spans="1:70" ht="12.75" customHeight="1">
      <c r="A688" s="134"/>
      <c r="B688" s="68"/>
      <c r="C688" s="68"/>
      <c r="D688" s="69"/>
      <c r="E688" s="93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51"/>
      <c r="AE688" s="51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</row>
    <row r="689" spans="1:70" ht="12.75" customHeight="1">
      <c r="A689" s="134"/>
      <c r="B689" s="68"/>
      <c r="C689" s="68"/>
      <c r="D689" s="69"/>
      <c r="E689" s="93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51"/>
      <c r="AE689" s="51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</row>
    <row r="690" spans="1:70" ht="12.75" customHeight="1">
      <c r="A690" s="134"/>
      <c r="B690" s="68"/>
      <c r="C690" s="68"/>
      <c r="D690" s="69"/>
      <c r="E690" s="7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51"/>
      <c r="AE690" s="51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</row>
    <row r="691" spans="1:70" ht="12.75" customHeight="1">
      <c r="A691" s="134"/>
      <c r="B691" s="68"/>
      <c r="C691" s="68"/>
      <c r="D691" s="69"/>
      <c r="E691" s="7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51"/>
      <c r="AE691" s="51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</row>
    <row r="692" spans="1:70" ht="12.75" customHeight="1">
      <c r="A692" s="134"/>
      <c r="B692" s="68"/>
      <c r="C692" s="68"/>
      <c r="D692" s="69"/>
      <c r="E692" s="93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51"/>
      <c r="AE692" s="51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</row>
    <row r="693" spans="1:70" ht="12.75" customHeight="1">
      <c r="A693" s="134"/>
      <c r="B693" s="68"/>
      <c r="C693" s="68"/>
      <c r="D693" s="69"/>
      <c r="E693" s="7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51"/>
      <c r="AE693" s="51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</row>
    <row r="694" spans="1:70" ht="12.75" customHeight="1">
      <c r="A694" s="134"/>
      <c r="B694" s="68"/>
      <c r="C694" s="68"/>
      <c r="D694" s="69"/>
      <c r="E694" s="7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51"/>
      <c r="AE694" s="51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</row>
    <row r="695" spans="1:70" ht="12.75" customHeight="1">
      <c r="A695" s="134"/>
      <c r="B695" s="68"/>
      <c r="C695" s="68"/>
      <c r="D695" s="69"/>
      <c r="E695" s="93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51"/>
      <c r="AE695" s="51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</row>
    <row r="696" spans="1:70" ht="12.75" customHeight="1">
      <c r="A696" s="134"/>
      <c r="B696" s="68"/>
      <c r="C696" s="68"/>
      <c r="D696" s="69"/>
      <c r="E696" s="7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51"/>
      <c r="AE696" s="51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</row>
    <row r="697" spans="1:70" ht="12.75" customHeight="1">
      <c r="A697" s="134"/>
      <c r="B697" s="68"/>
      <c r="C697" s="68"/>
      <c r="D697" s="69"/>
      <c r="E697" s="93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51"/>
      <c r="AE697" s="51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</row>
    <row r="698" spans="1:70" ht="12.75" customHeight="1">
      <c r="A698" s="134"/>
      <c r="B698" s="68"/>
      <c r="C698" s="68"/>
      <c r="D698" s="69"/>
      <c r="E698" s="93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51"/>
      <c r="AE698" s="51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</row>
    <row r="699" spans="1:70" ht="12.75" customHeight="1">
      <c r="A699" s="134"/>
      <c r="B699" s="68"/>
      <c r="C699" s="68"/>
      <c r="D699" s="69"/>
      <c r="E699" s="93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51"/>
      <c r="AE699" s="51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</row>
    <row r="700" spans="1:70" ht="12.75" customHeight="1">
      <c r="A700" s="134"/>
      <c r="B700" s="68"/>
      <c r="C700" s="68"/>
      <c r="D700" s="69"/>
      <c r="E700" s="93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51"/>
      <c r="AE700" s="51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</row>
    <row r="701" spans="1:70" ht="12.75" customHeight="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100"/>
      <c r="AA701" s="100"/>
      <c r="AB701" s="99"/>
      <c r="AC701" s="51"/>
      <c r="AD701" s="51"/>
      <c r="AE701" s="51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</row>
    <row r="702" spans="1:70" ht="12.75" customHeight="1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51"/>
      <c r="AD702" s="51"/>
      <c r="AE702" s="51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</row>
    <row r="703" spans="1:70" ht="12.75" customHeight="1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51"/>
      <c r="AD703" s="51"/>
      <c r="AE703" s="51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</row>
    <row r="704" spans="1:70" ht="12.75" customHeight="1">
      <c r="A704" s="68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51"/>
      <c r="AD704" s="51"/>
      <c r="AE704" s="51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</row>
    <row r="705" spans="1:70" ht="12.75" customHeight="1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51"/>
      <c r="AD705" s="51"/>
      <c r="AE705" s="51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</row>
    <row r="706" spans="1:70" ht="12.75" customHeight="1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51"/>
      <c r="AD706" s="51"/>
      <c r="AE706" s="51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</row>
    <row r="707" spans="1:70" ht="12.75" customHeight="1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51"/>
      <c r="AD707" s="51"/>
      <c r="AE707" s="51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</row>
    <row r="708" spans="1:70" ht="12.75" customHeight="1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51"/>
      <c r="AD708" s="51"/>
      <c r="AE708" s="51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</row>
    <row r="709" spans="1:70" ht="12.75" customHeight="1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51"/>
      <c r="AD709" s="51"/>
      <c r="AE709" s="51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</row>
    <row r="710" spans="1:70" ht="12.75" customHeight="1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51"/>
      <c r="AD710" s="51"/>
      <c r="AE710" s="51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</row>
    <row r="711" spans="1:70" ht="12.75" customHeight="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51"/>
      <c r="AD711" s="51"/>
      <c r="AE711" s="51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</row>
    <row r="712" spans="1:70" ht="12.75" customHeight="1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51"/>
      <c r="AD712" s="51"/>
      <c r="AE712" s="51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</row>
    <row r="713" spans="1:70" ht="12.75" customHeight="1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51"/>
      <c r="AD713" s="51"/>
      <c r="AE713" s="51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</row>
    <row r="714" spans="1:70" ht="12.75" customHeight="1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51"/>
      <c r="AD714" s="51"/>
      <c r="AE714" s="51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</row>
    <row r="715" spans="1:70" ht="12.75" customHeight="1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51"/>
      <c r="AD715" s="51"/>
      <c r="AE715" s="51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</row>
    <row r="716" spans="1:70" ht="12.75" customHeight="1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51"/>
      <c r="AD716" s="51"/>
      <c r="AE716" s="51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</row>
    <row r="717" spans="1:70" ht="12.75" customHeight="1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51"/>
      <c r="AD717" s="51"/>
      <c r="AE717" s="51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</row>
    <row r="718" spans="1:70" ht="12.75" customHeight="1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51"/>
      <c r="AD718" s="51"/>
      <c r="AE718" s="51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</row>
    <row r="719" spans="1:70" ht="12.75" customHeight="1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51"/>
      <c r="AD719" s="51"/>
      <c r="AE719" s="51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</row>
    <row r="720" spans="1:70" ht="12.75" customHeight="1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51"/>
      <c r="AD720" s="51"/>
      <c r="AE720" s="51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</row>
    <row r="721" spans="1:70" ht="12.75" customHeight="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51"/>
      <c r="AD721" s="51"/>
      <c r="AE721" s="51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</row>
    <row r="722" spans="1:70" ht="12.75" customHeight="1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51"/>
      <c r="AD722" s="51"/>
      <c r="AE722" s="51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</row>
    <row r="723" spans="1:70" ht="12.75" customHeight="1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51"/>
      <c r="AD723" s="51"/>
      <c r="AE723" s="51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</row>
    <row r="724" spans="1:70" ht="12.75" customHeight="1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51"/>
      <c r="AD724" s="51"/>
      <c r="AE724" s="51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</row>
    <row r="725" spans="1:70" ht="12.75" customHeight="1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51"/>
      <c r="AD725" s="51"/>
      <c r="AE725" s="51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</row>
    <row r="726" spans="1:70" ht="12.75" customHeight="1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51"/>
      <c r="AD726" s="51"/>
      <c r="AE726" s="51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</row>
    <row r="727" spans="1:70" ht="12.75" customHeight="1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51"/>
      <c r="AD727" s="51"/>
      <c r="AE727" s="51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</row>
    <row r="728" spans="1:70" ht="12.75" customHeight="1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51"/>
      <c r="AD728" s="51"/>
      <c r="AE728" s="51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</row>
    <row r="729" spans="1:70" ht="12.75" customHeight="1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51"/>
      <c r="AD729" s="51"/>
      <c r="AE729" s="51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</row>
    <row r="730" spans="1:70" ht="12.75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51"/>
      <c r="AD730" s="51"/>
      <c r="AE730" s="51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</row>
    <row r="731" spans="1:70" ht="12.75" customHeight="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51"/>
      <c r="AD731" s="51"/>
      <c r="AE731" s="51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</row>
    <row r="732" spans="1:70" ht="12.75" customHeight="1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51"/>
      <c r="AD732" s="51"/>
      <c r="AE732" s="51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</row>
    <row r="733" spans="1:70" ht="12.75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51"/>
      <c r="AD733" s="51"/>
      <c r="AE733" s="51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</row>
    <row r="734" spans="1:70" ht="12.75" customHeight="1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51"/>
      <c r="AD734" s="51"/>
      <c r="AE734" s="51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</row>
    <row r="735" spans="1:70" ht="12.75" customHeight="1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51"/>
      <c r="AD735" s="51"/>
      <c r="AE735" s="51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</row>
    <row r="736" spans="1:70" ht="12.75" customHeight="1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51"/>
      <c r="AD736" s="51"/>
      <c r="AE736" s="51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</row>
    <row r="737" spans="1:70" ht="12.75" customHeight="1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51"/>
      <c r="AD737" s="51"/>
      <c r="AE737" s="51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</row>
    <row r="738" spans="1:70" ht="12.75" customHeight="1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51"/>
      <c r="AD738" s="51"/>
      <c r="AE738" s="51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</row>
    <row r="739" spans="1:70" ht="12.75" customHeight="1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51"/>
      <c r="AD739" s="51"/>
      <c r="AE739" s="51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</row>
    <row r="740" spans="1:70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99"/>
      <c r="AA740" s="99"/>
      <c r="AB740" s="51"/>
      <c r="AC740" s="51"/>
      <c r="AD740" s="51"/>
      <c r="AE740" s="51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</row>
    <row r="741" spans="1:70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</row>
    <row r="742" spans="1:70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</row>
    <row r="743" spans="1:70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</row>
    <row r="744" spans="1:70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</row>
    <row r="745" spans="1:70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</row>
    <row r="746" spans="1:70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</row>
    <row r="747" spans="1:70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</row>
    <row r="748" spans="1:70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</row>
    <row r="749" spans="1:70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</row>
    <row r="750" spans="1:70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</row>
    <row r="751" spans="1:70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</row>
    <row r="752" spans="1:70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</row>
    <row r="753" spans="1:70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</row>
    <row r="754" spans="1:70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</row>
    <row r="755" spans="1:70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</row>
    <row r="756" spans="1:70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</row>
    <row r="757" spans="1:70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</row>
    <row r="758" spans="1:70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</row>
    <row r="759" spans="1:70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</row>
    <row r="760" spans="1:70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</row>
    <row r="761" spans="1:70" ht="12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51"/>
      <c r="AE761" s="51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</row>
    <row r="762" spans="1:70" ht="12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51"/>
      <c r="AE762" s="51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</row>
    <row r="763" spans="1:70" ht="12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51"/>
      <c r="AE763" s="51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</row>
    <row r="764" spans="1:70" ht="12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51"/>
      <c r="AE764" s="51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</row>
    <row r="765" spans="1:70" ht="12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51"/>
      <c r="AE765" s="51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</row>
    <row r="766" spans="1:70" ht="12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51"/>
      <c r="AE766" s="51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</row>
    <row r="767" spans="1:70" ht="12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51"/>
      <c r="AE767" s="51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</row>
    <row r="768" spans="1:70" ht="12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51"/>
      <c r="AE768" s="51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</row>
    <row r="769" spans="1:70" ht="12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51"/>
      <c r="AE769" s="51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</row>
    <row r="770" spans="1:70" ht="12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51"/>
      <c r="AE770" s="51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</row>
    <row r="771" spans="1:70" ht="12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51"/>
      <c r="AE771" s="51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</row>
    <row r="772" spans="1:70" ht="12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51"/>
      <c r="AE772" s="51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</row>
    <row r="773" spans="1:70" ht="12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51"/>
      <c r="AE773" s="51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</row>
    <row r="774" spans="1:70" ht="12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51"/>
      <c r="AE774" s="51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</row>
    <row r="775" spans="1:70" ht="12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51"/>
      <c r="AE775" s="51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</row>
    <row r="776" spans="1:70" ht="12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51"/>
      <c r="AE776" s="51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</row>
    <row r="777" spans="1:70" ht="12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51"/>
      <c r="AE777" s="51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</row>
    <row r="778" spans="1:70" ht="12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51"/>
      <c r="AE778" s="51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</row>
    <row r="779" spans="1:70" ht="12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51"/>
      <c r="AE779" s="51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</row>
    <row r="780" spans="1:70" ht="12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51"/>
      <c r="AE780" s="51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</row>
    <row r="781" spans="1:70" ht="12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51"/>
      <c r="AE781" s="51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</row>
    <row r="782" spans="1:70" ht="12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51"/>
      <c r="AE782" s="51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</row>
    <row r="783" spans="1:70" ht="12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51"/>
      <c r="AE783" s="51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</row>
    <row r="784" spans="1:70" ht="12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51"/>
      <c r="AE784" s="51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</row>
    <row r="785" spans="1:70" ht="12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51"/>
      <c r="AE785" s="51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</row>
    <row r="786" spans="1:70" ht="12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51"/>
      <c r="AE786" s="51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</row>
    <row r="787" spans="1:70" ht="12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51"/>
      <c r="AE787" s="51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</row>
    <row r="788" spans="1:70" ht="12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51"/>
      <c r="AE788" s="51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</row>
    <row r="789" spans="1:70" ht="12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51"/>
      <c r="AE789" s="51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</row>
    <row r="790" spans="1:70" ht="12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51"/>
      <c r="AE790" s="51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</row>
    <row r="791" spans="1:70" ht="12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51"/>
      <c r="AE791" s="51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</row>
    <row r="792" spans="1:70" ht="12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51"/>
      <c r="AE792" s="51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</row>
    <row r="793" spans="1:70" ht="12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51"/>
      <c r="AE793" s="51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</row>
    <row r="794" spans="1:70" ht="12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51"/>
      <c r="AE794" s="51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</row>
    <row r="795" spans="1:70" ht="12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51"/>
      <c r="AE795" s="51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</row>
    <row r="796" spans="1:70" ht="12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51"/>
      <c r="AE796" s="51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</row>
    <row r="797" spans="1:70" ht="12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51"/>
      <c r="AE797" s="51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</row>
    <row r="798" spans="1:70" ht="12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51"/>
      <c r="AE798" s="51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</row>
    <row r="799" spans="1:70" ht="12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51"/>
      <c r="AE799" s="51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</row>
    <row r="800" spans="1:70" ht="12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51"/>
      <c r="AE800" s="51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</row>
    <row r="801" spans="1:70" ht="12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51"/>
      <c r="AE801" s="51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</row>
    <row r="802" spans="1:70" ht="12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51"/>
      <c r="AE802" s="51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</row>
    <row r="803" spans="1:70" ht="12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51"/>
      <c r="AE803" s="51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</row>
    <row r="804" spans="1:70" ht="12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51"/>
      <c r="AE804" s="51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</row>
    <row r="805" spans="1:70" ht="12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51"/>
      <c r="AE805" s="51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</row>
    <row r="806" spans="1:70" ht="12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51"/>
      <c r="AE806" s="51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</row>
    <row r="807" spans="1:70" ht="12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51"/>
      <c r="AE807" s="51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</row>
    <row r="808" spans="1:70" ht="12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51"/>
      <c r="AE808" s="51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</row>
    <row r="809" spans="1:70" ht="12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51"/>
      <c r="AE809" s="51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</row>
    <row r="810" spans="1:70" ht="12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51"/>
      <c r="AE810" s="51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</row>
    <row r="811" spans="1:70" ht="12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51"/>
      <c r="AE811" s="51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</row>
    <row r="812" spans="1:70" ht="12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51"/>
      <c r="AE812" s="51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</row>
    <row r="813" spans="1:70" ht="12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51"/>
      <c r="AE813" s="51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</row>
    <row r="814" spans="1:70" ht="12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51"/>
      <c r="AE814" s="51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</row>
    <row r="815" spans="1:70" ht="12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51"/>
      <c r="AE815" s="51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</row>
    <row r="816" spans="1:70" ht="12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51"/>
      <c r="AE816" s="51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</row>
    <row r="817" spans="1:70" ht="12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51"/>
      <c r="AE817" s="51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</row>
    <row r="818" spans="1:70" ht="12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51"/>
      <c r="AE818" s="51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</row>
    <row r="819" spans="1:70" ht="12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51"/>
      <c r="AE819" s="51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</row>
    <row r="820" spans="1:70" ht="12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51"/>
      <c r="AE820" s="51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</row>
    <row r="821" spans="1:70" ht="12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51"/>
      <c r="AE821" s="51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</row>
    <row r="822" spans="1:70" ht="12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51"/>
      <c r="AE822" s="51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</row>
    <row r="823" spans="1:70" ht="12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51"/>
      <c r="AE823" s="51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</row>
    <row r="824" spans="1:70" ht="12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51"/>
      <c r="AE824" s="51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</row>
    <row r="825" spans="1:70" ht="12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51"/>
      <c r="AE825" s="51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</row>
    <row r="826" spans="1:70" ht="12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51"/>
      <c r="AE826" s="51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</row>
    <row r="827" spans="1:70" ht="12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51"/>
      <c r="AE827" s="51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</row>
    <row r="828" spans="1:70" ht="12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51"/>
      <c r="AE828" s="51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</row>
    <row r="829" spans="1:70" ht="12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51"/>
      <c r="AE829" s="51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</row>
    <row r="830" spans="1:70" ht="12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51"/>
      <c r="AE830" s="51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</row>
    <row r="831" spans="1:70" ht="12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51"/>
      <c r="AE831" s="51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</row>
    <row r="832" spans="1:70" ht="12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51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</row>
    <row r="833" spans="1:70" ht="12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51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</row>
    <row r="834" spans="1:70" ht="12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51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</row>
    <row r="835" spans="1:70" ht="12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51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</row>
    <row r="836" spans="1:70" ht="12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51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</row>
    <row r="837" spans="1:70" ht="12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51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</row>
    <row r="838" spans="1:70" ht="12.7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</row>
    <row r="839" spans="1:70" ht="12.7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</row>
    <row r="840" spans="1:70" ht="12.7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</row>
    <row r="841" spans="1:70" ht="12.7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</row>
    <row r="842" spans="1:70" ht="12.7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</row>
    <row r="843" spans="1:70" ht="12.7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</row>
    <row r="844" spans="1:70" ht="12.7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</row>
    <row r="845" spans="1:70" ht="12.7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</row>
    <row r="846" spans="1:70" ht="12.7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</row>
    <row r="847" spans="1:70" ht="12.7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</row>
    <row r="848" spans="1:70" ht="12.7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</row>
    <row r="849" spans="1:70" ht="12.7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</row>
    <row r="850" spans="1:70" ht="12.7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</row>
    <row r="851" spans="1:70" ht="12.7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</row>
    <row r="852" spans="1:70" ht="12.7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</row>
    <row r="853" spans="1:70" ht="12.7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</row>
    <row r="854" spans="1:70" ht="12.7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</row>
    <row r="855" spans="1:70" ht="12.7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</row>
    <row r="856" spans="1:70" ht="12.7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</row>
    <row r="857" spans="1:70" ht="12.7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</row>
    <row r="858" spans="1:70" ht="12.7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</row>
    <row r="859" spans="1:70" ht="12.7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</row>
    <row r="860" spans="1:70" ht="12.7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</row>
    <row r="861" spans="1:70" ht="12.7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</row>
    <row r="862" spans="1:70" ht="12.7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</row>
    <row r="863" spans="1:70" ht="12.7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</row>
    <row r="864" spans="1:70" ht="12.7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</row>
    <row r="865" spans="1:70" ht="12.7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</row>
    <row r="866" spans="1:70" ht="12.7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</row>
    <row r="867" spans="1:70" ht="12.7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</row>
    <row r="868" spans="1:70" ht="12.7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</row>
    <row r="869" spans="1:70" ht="12.7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</row>
    <row r="870" spans="1:70" ht="12.7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</row>
    <row r="871" spans="1:70" ht="12.7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</row>
    <row r="872" spans="1:70" ht="12.7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</row>
    <row r="873" spans="1:70" ht="12.7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</row>
    <row r="874" spans="1:70" ht="12.7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</row>
    <row r="875" spans="1:70" ht="12.7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</row>
    <row r="876" spans="1:70" ht="12.7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</row>
    <row r="877" spans="1:70" ht="12.7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</row>
    <row r="878" spans="1:70" ht="12.7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</row>
    <row r="879" spans="1:70" ht="12.7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</row>
    <row r="880" spans="1:70" ht="12.7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</row>
    <row r="881" spans="1:70" ht="12.7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</row>
    <row r="882" spans="1:70" ht="12.7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</row>
    <row r="883" spans="1:70" ht="12.7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</row>
    <row r="884" spans="1:70" ht="12.7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</row>
    <row r="885" spans="1:70" ht="12.7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</row>
    <row r="886" spans="1:70" ht="12.7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</row>
    <row r="887" spans="1:70" ht="12.7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</row>
    <row r="888" spans="1:70" ht="12.7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</row>
    <row r="889" spans="1:70" ht="12.7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</row>
    <row r="890" spans="1:70" ht="12.7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</row>
    <row r="891" spans="1:70" ht="12.7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</row>
    <row r="892" spans="1:70" ht="12.7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</row>
    <row r="893" spans="1:70" ht="12.7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</row>
    <row r="894" spans="1:70" ht="12.7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</row>
    <row r="895" spans="1:70" ht="12.7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</row>
    <row r="896" spans="1:70" ht="12.7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</row>
    <row r="897" spans="1:70" ht="12.7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</row>
    <row r="898" spans="1:70" ht="12.7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</row>
    <row r="899" spans="1:70" ht="12.7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</row>
    <row r="900" spans="1:70" ht="12.7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</row>
    <row r="901" spans="1:70" ht="12.7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</row>
    <row r="902" spans="1:70" ht="12.7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</row>
    <row r="903" spans="1:70" ht="12.7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</row>
    <row r="904" spans="1:70" ht="12.7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</row>
    <row r="905" spans="1:70" ht="12.7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</row>
    <row r="906" spans="1:70" ht="12.7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</row>
    <row r="907" spans="1:70" ht="12.7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</row>
    <row r="908" spans="1:70" ht="12.7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</row>
    <row r="909" spans="1:70" ht="12.7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</row>
    <row r="910" spans="1:70" ht="12.7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</row>
    <row r="911" spans="1:70" ht="12.7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</row>
    <row r="912" spans="1:70" ht="12.7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</row>
    <row r="913" spans="1:70" ht="12.7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</row>
    <row r="914" spans="1:70" ht="12.7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</row>
    <row r="915" spans="1:70" ht="12.7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</row>
    <row r="916" spans="1:70" ht="12.7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</row>
    <row r="917" spans="1:70" ht="12.7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</row>
    <row r="918" spans="1:70" ht="12.7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</row>
    <row r="919" spans="1:70" ht="12.7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</row>
    <row r="920" spans="1:70" ht="12.7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</row>
    <row r="921" spans="1:70" ht="12.7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</row>
    <row r="922" spans="1:70" ht="12.7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</row>
    <row r="923" spans="1:70" ht="12.7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</row>
    <row r="924" spans="1:70" ht="12.7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</row>
    <row r="925" spans="1:70" ht="12.7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</row>
    <row r="926" spans="1:70" ht="12.7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</row>
    <row r="927" spans="1:70" ht="12.7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</row>
    <row r="928" spans="1:70" ht="12.7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</row>
    <row r="929" spans="1:70" ht="12.7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</row>
    <row r="930" spans="1:70" ht="12.7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</row>
    <row r="931" spans="1:70" ht="12.7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</row>
    <row r="932" spans="1:70" ht="12.7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</row>
    <row r="933" spans="1:70" ht="12.7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</row>
    <row r="934" spans="1:70" ht="12.7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</row>
    <row r="935" spans="1:70" ht="12.7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</row>
    <row r="936" spans="1:70" ht="12.7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</row>
    <row r="937" spans="1:70" ht="12.7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</row>
    <row r="938" spans="1:70" ht="12.7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</row>
    <row r="939" spans="1:70" ht="12.7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</row>
    <row r="940" spans="1:70" ht="12.7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</row>
    <row r="941" spans="1:70" ht="12.7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</row>
    <row r="942" spans="1:70" ht="12.7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</row>
    <row r="943" spans="1:70" ht="12.7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</row>
    <row r="944" spans="1:70" ht="12.7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</row>
    <row r="945" spans="1:70" ht="12.7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</row>
    <row r="946" spans="1:70" ht="12.7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</row>
    <row r="947" spans="1:70" ht="12.7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</row>
    <row r="948" spans="1:70" ht="12.7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</row>
    <row r="949" spans="1:70" ht="12.7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</row>
    <row r="950" spans="1:70" ht="12.7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</row>
    <row r="951" spans="1:70" ht="12.7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</row>
    <row r="952" spans="1:70" ht="12.7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</row>
    <row r="953" spans="1:70" ht="12.7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</row>
    <row r="954" spans="1:70" ht="12.7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</row>
    <row r="955" spans="1:70" ht="12.7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</row>
    <row r="956" spans="1:70" ht="12.7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</row>
    <row r="957" spans="1:70" ht="12.7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</row>
    <row r="958" spans="1:70" ht="12.7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</row>
    <row r="959" spans="1:70" ht="12.7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</row>
    <row r="960" spans="1:70" ht="12.7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</row>
    <row r="961" spans="1:70" ht="12.7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</row>
    <row r="962" spans="1:70" ht="12.7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</row>
    <row r="963" spans="1:70" ht="12.7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</row>
    <row r="964" spans="1:70" ht="12.7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</row>
    <row r="965" spans="1:70" ht="12.7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</row>
    <row r="966" spans="1:70" ht="12.7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</row>
    <row r="967" spans="1:70" ht="12.7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</row>
    <row r="968" spans="1:70" ht="12.7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</row>
    <row r="969" spans="1:70" ht="12.7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</row>
    <row r="970" spans="1:70" ht="12.7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</row>
    <row r="971" spans="1:70" ht="12.7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</row>
    <row r="972" spans="1:70" ht="12.7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</row>
    <row r="973" spans="1:70" ht="12.7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</row>
    <row r="974" spans="1:70" ht="12.7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</row>
    <row r="975" spans="1:70" ht="12.7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</row>
    <row r="976" spans="1:70" ht="12.7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</row>
    <row r="977" spans="1:70" ht="12.7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</row>
    <row r="978" spans="1:70" ht="12.7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</row>
    <row r="979" spans="1:70" ht="12.7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</row>
    <row r="980" spans="1:70" ht="12.7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</row>
    <row r="981" spans="1:70" ht="12.7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</row>
    <row r="982" spans="1:70" ht="12.7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</row>
    <row r="983" spans="1:70" ht="12.7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</row>
    <row r="984" spans="1:70" ht="12.7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</row>
    <row r="985" spans="1:70" ht="12.7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</row>
    <row r="986" spans="1:70" ht="12.7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</row>
    <row r="987" spans="1:70" ht="12.7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</row>
    <row r="988" spans="1:70" ht="12.7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</row>
    <row r="989" spans="1:70" ht="12.7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</row>
    <row r="990" spans="1:70" ht="12.7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</row>
    <row r="991" spans="1:70" ht="12.7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</row>
    <row r="992" spans="1:70" ht="12.7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</row>
    <row r="993" spans="1:70" ht="12.7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</row>
    <row r="994" spans="1:70" ht="12.7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</row>
    <row r="995" spans="1:70" ht="12.7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</row>
    <row r="996" spans="1:70" ht="12.7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</row>
    <row r="997" spans="1:70" ht="12.7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</row>
    <row r="998" spans="1:70" ht="12.7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</row>
    <row r="999" spans="1:70" ht="12.7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</row>
    <row r="1000" spans="1:70" ht="12.7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</row>
    <row r="1001" spans="1:70" ht="12.7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</row>
    <row r="1002" spans="1:70" ht="12.7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</row>
    <row r="1003" spans="1:70" ht="12.7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</row>
    <row r="1004" spans="1:70" ht="12.7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</row>
    <row r="1005" spans="1:70" ht="12.7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</row>
    <row r="1006" spans="1:70" ht="12.7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</row>
    <row r="1007" spans="1:70" ht="12.7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</row>
    <row r="1008" spans="1:70" ht="12.7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</row>
    <row r="1009" spans="1:70" ht="12.7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</row>
    <row r="1010" spans="1:70" ht="12.7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</row>
    <row r="1011" spans="1:70" ht="12.7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</row>
    <row r="1012" spans="1:70" ht="12.7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</row>
    <row r="1013" spans="1:70" ht="12.7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</row>
    <row r="1014" spans="1:70" ht="12.7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</row>
    <row r="1015" spans="1:70" ht="12.7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</row>
    <row r="1016" spans="1:70" ht="12.7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</row>
    <row r="1017" spans="1:70" ht="12.7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</row>
    <row r="1018" spans="1:70" ht="12.7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</row>
    <row r="1019" spans="1:70" ht="12.7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</row>
    <row r="1020" spans="1:70" ht="12.7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</row>
    <row r="1021" spans="1:70" ht="12.7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</row>
    <row r="1022" spans="1:70" ht="12.7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</row>
    <row r="1023" spans="1:70" ht="12.7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</row>
    <row r="1024" spans="1:70" ht="12.7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</row>
    <row r="1025" spans="1:70" ht="12.7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</row>
    <row r="1026" spans="1:70" ht="12.7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</row>
    <row r="1027" spans="1:70" ht="12.7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</row>
    <row r="1028" spans="1:70" ht="12.7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</row>
    <row r="1029" spans="1:70" ht="12.7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</row>
    <row r="1030" spans="1:70" ht="12.7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</row>
    <row r="1031" spans="1:70" ht="12.7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</row>
    <row r="1032" spans="1:70" ht="12.7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</row>
    <row r="1033" spans="1:70" ht="12.7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</row>
    <row r="1034" spans="1:70" ht="12.7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</row>
    <row r="1035" spans="1:70" ht="12.7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</row>
    <row r="1036" spans="1:70" ht="12.7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</row>
    <row r="1037" spans="1:70" ht="12.7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</row>
    <row r="1038" spans="1:70" ht="12.7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</row>
    <row r="1039" spans="1:70" ht="12.7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</row>
    <row r="1040" spans="1:70" ht="12.7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</row>
    <row r="1041" spans="1:70" ht="12.7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</row>
    <row r="1042" spans="1:70" ht="12.7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</row>
    <row r="1043" spans="1:70" ht="12.7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</row>
    <row r="1044" spans="1:70" ht="12.7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</row>
    <row r="1045" spans="1:70" ht="12.7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</row>
    <row r="1046" spans="1:70" ht="12.7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</row>
    <row r="1047" spans="1:70" ht="12.7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</row>
    <row r="1048" spans="1:70" ht="12.7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</row>
    <row r="1049" spans="1:70" ht="12.7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</row>
    <row r="1050" spans="1:70" ht="12.7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</row>
    <row r="1051" spans="1:70" ht="12.7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</row>
    <row r="1052" spans="1:70" ht="12.7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</row>
    <row r="1053" spans="1:70" ht="12.7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</row>
    <row r="1054" spans="1:70" ht="12.7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</row>
    <row r="1055" spans="1:70" ht="12.7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</row>
    <row r="1056" spans="1:70" ht="12.7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</row>
    <row r="1057" spans="1:70" ht="12.7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</row>
    <row r="1058" spans="1:70" ht="12.7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</row>
    <row r="1059" spans="1:70" ht="12.7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</row>
    <row r="1060" spans="1:70" ht="12.7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</row>
    <row r="1061" spans="1:70" ht="12.7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</row>
    <row r="1062" spans="1:70" ht="12.7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</row>
    <row r="1063" spans="1:70" ht="12.7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</row>
    <row r="1064" spans="1:70" ht="12.7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</row>
    <row r="1065" spans="1:70" ht="12.7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</row>
    <row r="1066" spans="1:70" ht="12.7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</row>
    <row r="1067" spans="1:70" ht="12.7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</row>
    <row r="1068" spans="1:70" ht="12.7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</row>
    <row r="1069" spans="1:70" ht="12.7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</row>
    <row r="1070" spans="1:70" ht="12.7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</row>
    <row r="1071" spans="1:70" ht="12.7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</row>
    <row r="1072" spans="1:70" ht="12.7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</row>
    <row r="1073" spans="1:70" ht="12.7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</row>
    <row r="1074" spans="1:70" ht="12.7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</row>
    <row r="1075" spans="1:70" ht="12.7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</row>
    <row r="1076" spans="1:70" ht="12.7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</row>
    <row r="1077" spans="1:70" ht="12.7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</row>
    <row r="1078" spans="1:70" ht="12.7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</row>
    <row r="1079" spans="1:70" ht="12.7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</row>
    <row r="1080" spans="1:70" ht="12.7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</row>
    <row r="1081" spans="1:70" ht="12.7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</row>
    <row r="1082" spans="1:70" ht="12.7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</row>
    <row r="1083" spans="1:70" ht="12.7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</row>
    <row r="1084" spans="1:70" ht="12.7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</row>
    <row r="1085" spans="1:70" ht="12.7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</row>
    <row r="1086" spans="1:70" ht="12.7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</row>
    <row r="1087" spans="1:70" ht="12.7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</row>
    <row r="1088" spans="1:70" ht="12.7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</row>
    <row r="1089" spans="1:70" ht="12.7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</row>
    <row r="1090" spans="1:70" ht="12.7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</row>
    <row r="1091" spans="1:70" ht="12.7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</row>
    <row r="1092" spans="1:70" ht="12.7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</row>
    <row r="1093" spans="1:70" ht="12.7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</row>
    <row r="1094" spans="1:70" ht="12.7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</row>
    <row r="1095" spans="1:70" ht="12.7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</row>
    <row r="1096" spans="1:70" ht="12.7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</row>
    <row r="1097" spans="1:70" ht="12.7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</row>
    <row r="1098" spans="1:70" ht="12.7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</row>
    <row r="1099" spans="1:70" ht="12.7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</row>
    <row r="1100" spans="1:70" ht="12.7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</row>
    <row r="1101" spans="1:70" ht="12.7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</row>
    <row r="1102" spans="1:70" ht="12.7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</row>
    <row r="1103" spans="1:70" ht="12.7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</row>
    <row r="1104" spans="1:70" ht="12.7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</row>
    <row r="1105" spans="1:70" ht="12.7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</row>
    <row r="1106" spans="1:70" ht="12.7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</row>
    <row r="1107" spans="1:70" ht="12.7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</row>
    <row r="1108" spans="1:70" ht="12.7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</row>
    <row r="1109" spans="1:70" ht="12.7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</row>
    <row r="1110" spans="1:70" ht="12.7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</row>
    <row r="1111" spans="1:70" ht="12.7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</row>
    <row r="1112" spans="1:70" ht="12.7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</row>
    <row r="1113" spans="1:70" ht="12.7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</row>
    <row r="1114" spans="1:70" ht="12.7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</row>
    <row r="1115" spans="1:70" ht="12.7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</row>
    <row r="1116" spans="1:70" ht="12.7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</row>
    <row r="1117" spans="1:70" ht="12.7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</row>
    <row r="1118" spans="1:70" ht="12.7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</row>
    <row r="1119" spans="1:70" ht="12.7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</row>
    <row r="1120" spans="1:70" ht="12.7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</row>
    <row r="1121" spans="1:70" ht="12.7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</row>
    <row r="1122" spans="1:70" ht="12.7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</row>
    <row r="1123" spans="1:70" ht="12.7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</row>
    <row r="1124" spans="1:70" ht="12.7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</row>
    <row r="1125" spans="1:70" ht="12.7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</row>
    <row r="1126" spans="1:70" ht="12.7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</row>
    <row r="1127" spans="1:70" ht="12.7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</row>
    <row r="1128" spans="1:70" ht="12.7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</row>
    <row r="1129" spans="1:70" ht="12.7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</row>
    <row r="1130" spans="1:70" ht="12.7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</row>
    <row r="1131" spans="1:70" ht="12.7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</row>
    <row r="1132" spans="1:70" ht="12.7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</row>
    <row r="1133" spans="1:70" ht="12.7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</row>
    <row r="1134" spans="1:70" ht="12.7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</row>
    <row r="1135" spans="1:70" ht="12.7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</row>
    <row r="1136" spans="1:70" ht="12.7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</row>
    <row r="1137" spans="1:70" ht="12.7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</row>
    <row r="1138" spans="1:70" ht="12.7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</row>
    <row r="1139" spans="1:70" ht="12.7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</row>
    <row r="1140" spans="1:70" ht="12.7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</row>
    <row r="1141" spans="1:70" ht="12.7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</row>
    <row r="1142" spans="1:70" ht="12.7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</row>
    <row r="1143" spans="1:70" ht="12.7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</row>
    <row r="1144" spans="1:70" ht="12.7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</row>
    <row r="1145" spans="1:70" ht="12.7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</row>
    <row r="1146" spans="1:70" ht="12.7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</row>
    <row r="1147" spans="1:70" ht="12.7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</row>
    <row r="1148" spans="1:70" ht="12.7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</row>
    <row r="1149" spans="1:70" ht="12.7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</row>
    <row r="1150" spans="1:70" ht="12.7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</row>
    <row r="1151" spans="1:70" ht="12.7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</row>
    <row r="1152" spans="1:70" ht="12.7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</row>
    <row r="1153" spans="1:70" ht="12.7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</row>
    <row r="1154" spans="1:70" ht="12.7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</row>
    <row r="1155" spans="1:70" ht="12.7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</row>
    <row r="1156" spans="1:70" ht="12.7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</row>
    <row r="1157" spans="1:70" ht="12.7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</row>
    <row r="1158" spans="1:70" ht="12.7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</row>
    <row r="1159" spans="1:70" ht="12.7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</row>
    <row r="1160" spans="1:70" ht="12.7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</row>
    <row r="1161" spans="1:70" ht="12.7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</row>
    <row r="1162" spans="1:70" ht="12.7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</row>
    <row r="1163" spans="1:70" ht="12.7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</row>
    <row r="1164" spans="1:70" ht="12.7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</row>
    <row r="1165" spans="1:70" ht="12.7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</row>
    <row r="1166" spans="1:70" ht="12.7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</row>
    <row r="1167" spans="1:70" ht="12.7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</row>
    <row r="1168" spans="1:70" ht="12.7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</row>
    <row r="1169" spans="1:70" ht="12.7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</row>
    <row r="1170" spans="1:70" ht="12.7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</row>
    <row r="1171" spans="1:70" ht="12.7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</row>
    <row r="1172" spans="1:70" ht="12.7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</row>
    <row r="1173" spans="1:70" ht="12.7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</row>
    <row r="1174" spans="1:70" ht="12.7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</row>
    <row r="1175" spans="1:70" ht="12.7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</row>
    <row r="1176" spans="1:70" ht="12.7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</row>
    <row r="1177" spans="1:70" ht="12.7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</row>
    <row r="1178" spans="1:70" ht="12.7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</row>
    <row r="1179" spans="1:70" ht="12.7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</row>
    <row r="1180" spans="1:70" ht="12.7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</row>
    <row r="1181" spans="1:70" ht="12.7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</row>
    <row r="1182" spans="1:70" ht="12.7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</row>
    <row r="1183" spans="1:70" ht="12.7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</row>
    <row r="1184" spans="1:70" ht="12.7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</row>
    <row r="1185" spans="1:70" ht="12.7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</row>
    <row r="1186" spans="1:70" ht="12.7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</row>
    <row r="1187" spans="1:70" ht="12.7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</row>
    <row r="1188" spans="1:70" ht="12.7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2"/>
    </row>
    <row r="1189" spans="1:70" ht="12.7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</row>
    <row r="1190" spans="1:70" ht="12.7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</row>
    <row r="1191" spans="1:70" ht="12.7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</row>
    <row r="1192" spans="1:70" ht="12.7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</row>
    <row r="1193" spans="1:70" ht="12.7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</row>
    <row r="1194" spans="1:70" ht="12.7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</row>
    <row r="1195" spans="1:70" ht="12.7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</row>
    <row r="1196" spans="1:70" ht="12.7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</row>
    <row r="1197" spans="1:70" ht="12.7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</row>
    <row r="1198" spans="1:70" ht="12.7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</row>
    <row r="1199" spans="1:70" ht="12.7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</row>
    <row r="1200" spans="1:70" ht="12.7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</row>
    <row r="1201" spans="1:70" ht="12.7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</row>
    <row r="1202" spans="1:70" ht="12.7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</row>
    <row r="1203" spans="1:70" ht="12.7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</row>
    <row r="1204" spans="1:70" ht="12.7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</row>
    <row r="1205" spans="1:70" ht="12.7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</row>
    <row r="1206" spans="1:70" ht="12.7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</row>
    <row r="1207" spans="1:70" ht="12.7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</row>
    <row r="1208" spans="1:70" ht="12.7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</row>
    <row r="1209" spans="1:70" ht="12.7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</row>
    <row r="1210" spans="1:70" ht="12.7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</row>
    <row r="1211" spans="1:70" ht="12.7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</row>
    <row r="1212" spans="1:70" ht="12.7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</row>
    <row r="1213" spans="1:70" ht="12.7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</row>
    <row r="1214" spans="1:70" ht="12.7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</row>
    <row r="1215" spans="1:70" ht="12.7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</row>
    <row r="1216" spans="1:70" ht="12.7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</row>
    <row r="1217" spans="1:70" ht="12.7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</row>
    <row r="1218" spans="1:70" ht="12.7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</row>
    <row r="1219" spans="1:70" ht="12.7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</row>
    <row r="1220" spans="1:70" ht="12.7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</row>
    <row r="1221" spans="1:70" ht="12.7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</row>
    <row r="1222" spans="1:70" ht="12.7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</row>
    <row r="1223" spans="1:70" ht="12.7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</row>
    <row r="1224" spans="1:70" ht="12.7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</row>
    <row r="1225" spans="1:70" ht="12.7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</row>
    <row r="1226" spans="1:70" ht="12.7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</row>
    <row r="1227" spans="1:70" ht="12.7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</row>
    <row r="1228" spans="1:70" ht="12.7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</row>
    <row r="1229" spans="1:70" ht="12.7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</row>
    <row r="1230" spans="1:70" ht="12.7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</row>
    <row r="1231" spans="1:70" ht="12.7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</row>
    <row r="1232" spans="1:70" ht="12.7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</row>
    <row r="1233" spans="1:70" ht="12.7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</row>
    <row r="1234" spans="1:70" ht="12.7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</row>
    <row r="1235" spans="1:70" ht="12.7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</row>
    <row r="1236" spans="1:70" ht="12.7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</row>
    <row r="1237" spans="1:70" ht="12.7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</row>
    <row r="1238" spans="1:70" ht="12.7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</row>
    <row r="1239" spans="1:70" ht="12.7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</row>
    <row r="1240" spans="1:70" ht="12.7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</row>
    <row r="1241" spans="1:70" ht="12.7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</row>
    <row r="1242" spans="1:70" ht="12.7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</row>
    <row r="1243" spans="1:70" ht="12.7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</row>
    <row r="1244" spans="1:70" ht="12.7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</row>
    <row r="1245" spans="1:70" ht="12.7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</row>
    <row r="1246" spans="1:70" ht="12.7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</row>
    <row r="1247" spans="1:70" ht="12.7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</row>
    <row r="1248" spans="1:70" ht="12.7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</row>
    <row r="1249" spans="1:70" ht="12.7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</row>
    <row r="1250" spans="1:70" ht="12.7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</row>
    <row r="1251" spans="1:70" ht="12.7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</row>
    <row r="1252" spans="1:70" ht="12.7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</row>
    <row r="1253" spans="1:70" ht="12.7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</row>
    <row r="1254" spans="1:70" ht="12.7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</row>
    <row r="1255" spans="1:70" ht="12.7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</row>
    <row r="1256" spans="1:70" ht="12.7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</row>
    <row r="1257" spans="1:70" ht="12.7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</row>
    <row r="1258" spans="1:70" ht="12.7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</row>
    <row r="1259" spans="1:70" ht="12.7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</row>
    <row r="1260" spans="1:70" ht="12.7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</row>
    <row r="1261" spans="1:70" ht="12.7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</row>
    <row r="1262" spans="1:70" ht="12.7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</row>
    <row r="1263" spans="1:70" ht="12.7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</row>
    <row r="1264" spans="1:70" ht="12.7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</row>
    <row r="1265" spans="30:70" ht="12.75"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</row>
    <row r="1266" spans="30:70" ht="12.75"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</row>
    <row r="1267" spans="30:70" ht="12.75">
      <c r="AD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</row>
    <row r="1268" spans="30:70" ht="12.75">
      <c r="AD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</row>
    <row r="1269" spans="30:70" ht="12.75">
      <c r="AD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</row>
    <row r="1270" spans="30:70" ht="12.75">
      <c r="AD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</row>
    <row r="1271" spans="30:70" ht="12.75">
      <c r="AD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</row>
    <row r="1272" spans="30:70" ht="12.75">
      <c r="AD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</row>
    <row r="1273" spans="30:70" ht="12.75">
      <c r="AD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</row>
    <row r="1274" spans="30:70" ht="12.75">
      <c r="AD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</row>
  </sheetData>
  <mergeCells count="15">
    <mergeCell ref="F4:G4"/>
    <mergeCell ref="J4:K4"/>
    <mergeCell ref="L4:M4"/>
    <mergeCell ref="N4:O4"/>
    <mergeCell ref="H4:I4"/>
    <mergeCell ref="AE1:AK1"/>
    <mergeCell ref="AE2:AK2"/>
    <mergeCell ref="P4:Q4"/>
    <mergeCell ref="R4:S4"/>
    <mergeCell ref="T4:U4"/>
    <mergeCell ref="V4:W4"/>
    <mergeCell ref="X4:Y4"/>
    <mergeCell ref="Z4:AA4"/>
    <mergeCell ref="A1:AC1"/>
    <mergeCell ref="A2:AC2"/>
  </mergeCells>
  <printOptions horizontalCentered="1"/>
  <pageMargins left="0.2362204724409449" right="0" top="0.7874015748031497" bottom="0.3937007874015748" header="0.5118110236220472" footer="0.5118110236220472"/>
  <pageSetup fitToHeight="10" horizontalDpi="300" verticalDpi="300" orientation="landscape" paperSize="9" scale="85" r:id="rId1"/>
  <headerFooter alignWithMargins="0">
    <oddHeader>&amp;R&amp;"Arial"&amp;8page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Koit</cp:lastModifiedBy>
  <cp:lastPrinted>2005-04-23T15:56:30Z</cp:lastPrinted>
  <dcterms:created xsi:type="dcterms:W3CDTF">2000-08-09T18:46:53Z</dcterms:created>
  <dcterms:modified xsi:type="dcterms:W3CDTF">2005-05-02T18:12:08Z</dcterms:modified>
  <cp:category/>
  <cp:version/>
  <cp:contentType/>
  <cp:contentStatus/>
</cp:coreProperties>
</file>